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vices - Crosswalks Common El" sheetId="1" r:id="rId3"/>
  </sheets>
  <definedNames/>
  <calcPr/>
</workbook>
</file>

<file path=xl/sharedStrings.xml><?xml version="1.0" encoding="utf-8"?>
<sst xmlns="http://schemas.openxmlformats.org/spreadsheetml/2006/main" count="721" uniqueCount="364">
  <si>
    <t xml:space="preserve">Metadata Working Group Spatial Metadata Mapping </t>
  </si>
  <si>
    <t>For Service metadata to be found within a catalogue via an OGC:CSW call, the following elements are recommended as they are the common queryable elements.</t>
  </si>
  <si>
    <t>v0.2 5th November 2018</t>
  </si>
  <si>
    <t>Category</t>
  </si>
  <si>
    <t>Class</t>
  </si>
  <si>
    <t>Package</t>
  </si>
  <si>
    <t>Contained</t>
  </si>
  <si>
    <t>Description</t>
  </si>
  <si>
    <t>ISO (default) - maximum occurrence</t>
  </si>
  <si>
    <t>ISO (default)</t>
  </si>
  <si>
    <t>GA (ISO)</t>
  </si>
  <si>
    <t>19115-1</t>
  </si>
  <si>
    <r>
      <rPr>
        <b/>
      </rPr>
      <t>core</t>
    </r>
    <r>
      <t xml:space="preserve"> plus </t>
    </r>
    <r>
      <rPr>
        <i/>
      </rPr>
      <t>additional</t>
    </r>
    <r>
      <t xml:space="preserve"> queryable elements</t>
    </r>
  </si>
  <si>
    <t xml:space="preserve">CSW ISO Metadata Application Profile - Result Set </t>
  </si>
  <si>
    <t>Common OWA GetCapabilities, implemented by WMS, WFS and WCS.</t>
  </si>
  <si>
    <t>Elements inherited from or in addition to Common OWS GetCapabilities (see column L)</t>
  </si>
  <si>
    <t>core queryable</t>
  </si>
  <si>
    <t>common returnable</t>
  </si>
  <si>
    <t>Brief</t>
  </si>
  <si>
    <t>Summary</t>
  </si>
  <si>
    <t>Full (all ISO elements)</t>
  </si>
  <si>
    <t>dublin core equivalent</t>
  </si>
  <si>
    <t>csw:record
brief</t>
  </si>
  <si>
    <t>csw:record
summary</t>
  </si>
  <si>
    <t>csw:record
full</t>
  </si>
  <si>
    <t>Metadata for Metadata</t>
  </si>
  <si>
    <t>MD_Metadata</t>
  </si>
  <si>
    <t>M</t>
  </si>
  <si>
    <t>A target for full-text search of character data types in a catalogue</t>
  </si>
  <si>
    <t>{AnyText}</t>
  </si>
  <si>
    <t>Metadata Identifier</t>
  </si>
  <si>
    <t>O</t>
  </si>
  <si>
    <t>0..1</t>
  </si>
  <si>
    <t>An unique reference to the record within the catalogue.</t>
  </si>
  <si>
    <t>Identifier</t>
  </si>
  <si>
    <t>dc:identifier</t>
  </si>
  <si>
    <t>Identification</t>
  </si>
  <si>
    <t>Identifier and AuthorityURL</t>
  </si>
  <si>
    <t>dcat:identifier</t>
  </si>
  <si>
    <t>resource metadata identifier (C)</t>
  </si>
  <si>
    <t>Metadata Linkage</t>
  </si>
  <si>
    <t>0..*</t>
  </si>
  <si>
    <t>dcat:landingPage</t>
  </si>
  <si>
    <t>Location/Electronic/@type='url'@landingPage='target'</t>
  </si>
  <si>
    <t>resource metadata landing page (0)</t>
  </si>
  <si>
    <t>Metadata Date</t>
  </si>
  <si>
    <t>1..*</t>
  </si>
  <si>
    <t>Date or period for the content being described in metadata</t>
  </si>
  <si>
    <t>Modified</t>
  </si>
  <si>
    <t>dc:date</t>
  </si>
  <si>
    <t>dct:issued/dct:modified</t>
  </si>
  <si>
    <t>@dateAccessioned</t>
  </si>
  <si>
    <t>Metadata Responsible Party</t>
  </si>
  <si>
    <t>dcat:contactPoint</t>
  </si>
  <si>
    <t>Related Party</t>
  </si>
  <si>
    <t>Metadata Default Locale</t>
  </si>
  <si>
    <t>C (M)</t>
  </si>
  <si>
    <t>A language of the intellectual content of the catalogue record.</t>
  </si>
  <si>
    <t>Language</t>
  </si>
  <si>
    <t>dct.language</t>
  </si>
  <si>
    <t>Metadata Legal Constraints - Includes:</t>
  </si>
  <si>
    <t>dct.rights</t>
  </si>
  <si>
    <t>Description 'notes'</t>
  </si>
  <si>
    <t>Legal Constraints</t>
  </si>
  <si>
    <t>dct.license</t>
  </si>
  <si>
    <t>Reference for Legal</t>
  </si>
  <si>
    <t>Metadata Security Constraints - Includes:</t>
  </si>
  <si>
    <t>Security Constraints</t>
  </si>
  <si>
    <t>Reference For Security</t>
  </si>
  <si>
    <t>Metadata Standard</t>
  </si>
  <si>
    <t>Metadata Standard Name</t>
  </si>
  <si>
    <t>Parent Metadata</t>
  </si>
  <si>
    <t>ParentIdentifier</t>
  </si>
  <si>
    <t>FileIdentifier of the metadata to which this metadata is a subset (child)</t>
  </si>
  <si>
    <t>Relation</t>
  </si>
  <si>
    <t>dct:hasPart</t>
  </si>
  <si>
    <t>RelatedInfo/relation='hasPart'</t>
  </si>
  <si>
    <t>MD_MetadataScope</t>
  </si>
  <si>
    <t>Resource Scope</t>
  </si>
  <si>
    <t>The nature or genre of the content of the resource. Type can include general categories, genres or aggregation levels of content.</t>
  </si>
  <si>
    <t>Type</t>
  </si>
  <si>
    <t>dc:type</t>
  </si>
  <si>
    <t>dct:resource subtype</t>
  </si>
  <si>
    <t>Collection/Service/etc.</t>
  </si>
  <si>
    <t>Metadata for Resources</t>
  </si>
  <si>
    <t>MD_Identification</t>
  </si>
  <si>
    <t>Package - Identification Information</t>
  </si>
  <si>
    <t>Abstract</t>
  </si>
  <si>
    <t>A summary of the content of the resource</t>
  </si>
  <si>
    <t>dct:abstract</t>
  </si>
  <si>
    <t>dct.description</t>
  </si>
  <si>
    <t>resource description (0)</t>
  </si>
  <si>
    <t>Purpose</t>
  </si>
  <si>
    <t>Description 'full'</t>
  </si>
  <si>
    <t>Status</t>
  </si>
  <si>
    <t>Description 'lineage'</t>
  </si>
  <si>
    <t>Topic Category</t>
  </si>
  <si>
    <t>C</t>
  </si>
  <si>
    <t>Main themes of the dataset</t>
  </si>
  <si>
    <t>TopicCategory</t>
  </si>
  <si>
    <t>The topic of the content of the resource</t>
  </si>
  <si>
    <t>Subject</t>
  </si>
  <si>
    <t>dc:subject</t>
  </si>
  <si>
    <t>Keywords</t>
  </si>
  <si>
    <t>dcat:keyword</t>
  </si>
  <si>
    <t xml:space="preserve">resource subject (C)
</t>
  </si>
  <si>
    <t>Spatial resolution</t>
  </si>
  <si>
    <t>Factor which provides a general understanding of the density of spatial data in the dataset</t>
  </si>
  <si>
    <t>SpatialResolution</t>
  </si>
  <si>
    <t>Resource Point of Contact</t>
  </si>
  <si>
    <t>role = 'pointOfContact'</t>
  </si>
  <si>
    <t>Name of organisation providing the resource</t>
  </si>
  <si>
    <t>Organisation Name</t>
  </si>
  <si>
    <t>dct:contactPoint</t>
  </si>
  <si>
    <t>role = 'originator', 'author'</t>
  </si>
  <si>
    <t>Creator</t>
  </si>
  <si>
    <t>An entity primarily responsible for making the content of the resource.</t>
  </si>
  <si>
    <t>resource creator
resource author</t>
  </si>
  <si>
    <t>role = 'contributor'</t>
  </si>
  <si>
    <t>Contributor</t>
  </si>
  <si>
    <t>An entity responsible for making contributions to the content of the resource.</t>
  </si>
  <si>
    <t>resource contributor</t>
  </si>
  <si>
    <t>role = 'publisher'</t>
  </si>
  <si>
    <t>Publisher</t>
  </si>
  <si>
    <t>An entity responsible for making the resource available. This would equate to the Distributor in ISO and FGDC metadata.</t>
  </si>
  <si>
    <t>resource publisher</t>
  </si>
  <si>
    <t>Additional Docs</t>
  </si>
  <si>
    <t>Spatial Representation Type</t>
  </si>
  <si>
    <t>Metadata for Data</t>
  </si>
  <si>
    <t>MD_DataIdentification</t>
  </si>
  <si>
    <t>Spatial Resolution Type</t>
  </si>
  <si>
    <t>CharacterSet</t>
  </si>
  <si>
    <t>Resource Default Locale</t>
  </si>
  <si>
    <t>The language used within the dataset</t>
  </si>
  <si>
    <t>ResourceLanguage</t>
  </si>
  <si>
    <t>Metadata for Services</t>
  </si>
  <si>
    <r>
      <t xml:space="preserve">SV_ServiceIdentification
</t>
    </r>
    <r>
      <rPr/>
      <t>constraints
{count (resourceReference + resource) &gt; 0}
{If resource used then count (resourceReference) = 0}
{If resourceReference used then count (resource) = 0}
{count (contains Chain + contains Operations) &gt; 0}
{If coupledResource exists then count (coupledResource) &gt; 0}
{If coupledResource exists then count (couplingType) &gt; 0}
{If operatedDataset used then count (operatesOn) = 0}
{If operatesOn used count (operatedDataset) = 0}</t>
    </r>
  </si>
  <si>
    <t>serviceType</t>
  </si>
  <si>
    <t>a service type name EXAMPLE 'discovery', 'view', 'down-load', transormation' or 'invoke'</t>
  </si>
  <si>
    <t>Name of a service type</t>
  </si>
  <si>
    <t>ServiceType</t>
  </si>
  <si>
    <t>serviceTypeVersion</t>
  </si>
  <si>
    <t>dct:type
dct:conformsTo</t>
  </si>
  <si>
    <t>resource (service) type: protocol (M)</t>
  </si>
  <si>
    <t>the version of the service, supports seraching based on the version of serviceType
EXAMPLE We might only be interested in OGC Catalogue V1.1 services.  If version is maintained as a separate attribute, users can easily search for all services of a type regardless of the version</t>
  </si>
  <si>
    <t>The version of a service type</t>
  </si>
  <si>
    <t>ServiceTypeVersion</t>
  </si>
  <si>
    <t>CitationMetadata/Version</t>
  </si>
  <si>
    <t>resource (service) type: version (C)</t>
  </si>
  <si>
    <t>accessProperties</t>
  </si>
  <si>
    <t>information about the availability of the service, including,
- fees
- planned available date and time
- ordering instructions
- turnaround</t>
  </si>
  <si>
    <t>Information about rights held in and over the resource.</t>
  </si>
  <si>
    <t>Rights</t>
  </si>
  <si>
    <t>resource (service) rights (O)</t>
  </si>
  <si>
    <t>couplingType</t>
  </si>
  <si>
    <t>type of coupling between service and associated data (if exists)</t>
  </si>
  <si>
    <t>Specifies the tightly coupled dataset relation</t>
  </si>
  <si>
    <t>CouplingType</t>
  </si>
  <si>
    <t>coupledResource</t>
  </si>
  <si>
    <t>further description of the data coupling in the case of tightly coupled services</t>
  </si>
  <si>
    <t>ScopedName</t>
  </si>
  <si>
    <t>Identifier of a tightly coupled dataset on which the service operates with a specific operation</t>
  </si>
  <si>
    <t>OperatesOnIdentifier</t>
  </si>
  <si>
    <t>SV_OperationMetadata</t>
  </si>
  <si>
    <t>operatedDataset</t>
  </si>
  <si>
    <t>CI_Citation</t>
  </si>
  <si>
    <t>provides a reference to the resource on which the service operates
NOTE For one resource either operatedDataset or operatesOn may be used (not both for the same resource)</t>
  </si>
  <si>
    <t>OperatesOnData</t>
  </si>
  <si>
    <t>profile</t>
  </si>
  <si>
    <t>profile to which the service adheres</t>
  </si>
  <si>
    <t>serviceStandard</t>
  </si>
  <si>
    <t>standard to which the servcie adheres</t>
  </si>
  <si>
    <t>operatesOn</t>
  </si>
  <si>
    <t>provides information on the resources that the service operates on
NOTE Either operatedDataset or oepratesOn may be used (not both for the same resource)</t>
  </si>
  <si>
    <t>Identifier of a dataset tightly coupled with the service instance</t>
  </si>
  <si>
    <t>OperatesOn</t>
  </si>
  <si>
    <t>Contents</t>
  </si>
  <si>
    <t>DataURL/MetadataURL
Layer</t>
  </si>
  <si>
    <t>(linked)dcat:Dataset/dct:identifier</t>
  </si>
  <si>
    <t>Related Collection</t>
  </si>
  <si>
    <t>data identifying information - on which a resource (service) operates (O)</t>
  </si>
  <si>
    <t>operationName</t>
  </si>
  <si>
    <t>a unique identifier for this interface</t>
  </si>
  <si>
    <t>Name of a service operation</t>
  </si>
  <si>
    <t>Operation</t>
  </si>
  <si>
    <t>resource (service) use documentation (if protocol is non-standard) (C)</t>
  </si>
  <si>
    <t>distributedComputingPlatform</t>
  </si>
  <si>
    <t>DCP List</t>
  </si>
  <si>
    <t>distributed computing platforms on which the operateion has been implemented</t>
  </si>
  <si>
    <t>operationDescription</t>
  </si>
  <si>
    <t>free text description of the intent of the operation and the results of the operation</t>
  </si>
  <si>
    <t>dcat:endpointDescription</t>
  </si>
  <si>
    <t>invocationName</t>
  </si>
  <si>
    <t>the name used to invoke this interface within the context of the DCP.  The name is identical for all DCPs</t>
  </si>
  <si>
    <t>connectPoint</t>
  </si>
  <si>
    <t>CI_OnlineResource</t>
  </si>
  <si>
    <t>handle for accessing the service interface</t>
  </si>
  <si>
    <t>OnlineResource</t>
  </si>
  <si>
    <t>OperationsMetadata</t>
  </si>
  <si>
    <t>dcat:endpointLocation</t>
  </si>
  <si>
    <t>Location/Electronic/@type='url'</t>
  </si>
  <si>
    <t>resource (service) URL  (M)</t>
  </si>
  <si>
    <t>parameter</t>
  </si>
  <si>
    <t>SV_Parameter</t>
  </si>
  <si>
    <t>the parameters that are required for this interface in sequence</t>
  </si>
  <si>
    <t>name</t>
  </si>
  <si>
    <t>the name, as used by the service for this parameter</t>
  </si>
  <si>
    <t>direction</t>
  </si>
  <si>
    <t>indication if the parameter is an input ot the service, an output or both</t>
  </si>
  <si>
    <t>type</t>
  </si>
  <si>
    <t>description</t>
  </si>
  <si>
    <t>a narrative explanation of the role of the parameter</t>
  </si>
  <si>
    <t>required</t>
  </si>
  <si>
    <t>optionality</t>
  </si>
  <si>
    <t>indication if the parameter is required</t>
  </si>
  <si>
    <t>repeatability</t>
  </si>
  <si>
    <t>indication if more than one value of the parameter may be provided</t>
  </si>
  <si>
    <t>MD_AssociatedResource</t>
  </si>
  <si>
    <t>Associated Resource</t>
  </si>
  <si>
    <t>A reference to the full metadata from which the present resource is derived.</t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</si>
  <si>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</si>
  <si>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</si>
  <si>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</si>
  <si>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</si>
  <si>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t>source
relation</t>
  </si>
  <si>
    <t>Source</t>
  </si>
  <si>
    <t>Related Information</t>
  </si>
  <si>
    <t>related data, identifying information (O)</t>
  </si>
  <si>
    <t>MD_Format</t>
  </si>
  <si>
    <t>Format</t>
  </si>
  <si>
    <t>The physical or digital manifestation of the resource</t>
  </si>
  <si>
    <t>Format
FormatVersion</t>
  </si>
  <si>
    <t>dc:format</t>
  </si>
  <si>
    <t>resource format (O)</t>
  </si>
  <si>
    <t>MD_BrowseGraphic</t>
  </si>
  <si>
    <t>BrowseGraphic</t>
  </si>
  <si>
    <t>Graphic Overview</t>
  </si>
  <si>
    <t>Package - Resource Citation</t>
  </si>
  <si>
    <t>Citation Metadata</t>
  </si>
  <si>
    <t>Title</t>
  </si>
  <si>
    <t>A name given to the resource</t>
  </si>
  <si>
    <t>dc:title</t>
  </si>
  <si>
    <t>dct.title</t>
  </si>
  <si>
    <t>resource title (C)</t>
  </si>
  <si>
    <t>AlternateTitle</t>
  </si>
  <si>
    <t>Alternate title of the resource</t>
  </si>
  <si>
    <t>Identifier (uri)</t>
  </si>
  <si>
    <t>ResourceIdentifier</t>
  </si>
  <si>
    <t>Date (creation)</t>
  </si>
  <si>
    <t>Creation date of the resource</t>
  </si>
  <si>
    <t>CreationDate</t>
  </si>
  <si>
    <t>dct:created</t>
  </si>
  <si>
    <t>resource date (created)</t>
  </si>
  <si>
    <t>Date (revision)</t>
  </si>
  <si>
    <t>Revision date of the resource</t>
  </si>
  <si>
    <t>RevisionDate</t>
  </si>
  <si>
    <t>resource date (revision)</t>
  </si>
  <si>
    <t>Date (issued)</t>
  </si>
  <si>
    <t>Publication date of the resource</t>
  </si>
  <si>
    <t>PublicationDate</t>
  </si>
  <si>
    <t>Date</t>
  </si>
  <si>
    <t>resource date (published/modified)</t>
  </si>
  <si>
    <t>Edition</t>
  </si>
  <si>
    <t>dct:conformsTo</t>
  </si>
  <si>
    <t>Version</t>
  </si>
  <si>
    <t>resource type version</t>
  </si>
  <si>
    <t>Series</t>
  </si>
  <si>
    <t>prov:wasMemberOf</t>
  </si>
  <si>
    <t>Context</t>
  </si>
  <si>
    <t>Cited Responsible party
(author, creator)</t>
  </si>
  <si>
    <t>dct:creator</t>
  </si>
  <si>
    <t>resource creator/author - Party (O)</t>
  </si>
  <si>
    <t>Cited Responsible party
(contributor)</t>
  </si>
  <si>
    <t xml:space="preserve">An entity responsible for making contributions to the content of the resource.
</t>
  </si>
  <si>
    <t>resource contributor - Party (O)</t>
  </si>
  <si>
    <t>Cited Responsible party (publisher)</t>
  </si>
  <si>
    <t>ServiceProvider</t>
  </si>
  <si>
    <t>Attribution
(use child value if provided, otherwise inherit value from parent layer)"</t>
  </si>
  <si>
    <t>dct:publisher</t>
  </si>
  <si>
    <t>resource publisher - Party (O)</t>
  </si>
  <si>
    <t>MD_Keywords</t>
  </si>
  <si>
    <t>Package - Keywords</t>
  </si>
  <si>
    <t>Methods used to group similar keywords</t>
  </si>
  <si>
    <t>KeywordType</t>
  </si>
  <si>
    <t>Keyword element in Keyword list</t>
  </si>
  <si>
    <t>resource subject (C)</t>
  </si>
  <si>
    <t>ABS Field of Research</t>
  </si>
  <si>
    <t>ABARES Keyword</t>
  </si>
  <si>
    <t>N/A</t>
  </si>
  <si>
    <t>AGIFT Keyword</t>
  </si>
  <si>
    <t>Other keywords</t>
  </si>
  <si>
    <t>MD_MaintenanceInformation</t>
  </si>
  <si>
    <t>Package - Maintenance</t>
  </si>
  <si>
    <t>Frequency of update</t>
  </si>
  <si>
    <t>resource use documentation (e.g. for service if protocol is non-standard) (C)</t>
  </si>
  <si>
    <t>scope for maintenance</t>
  </si>
  <si>
    <t>MD_Contraints</t>
  </si>
  <si>
    <t>Package - Resource Constraints</t>
  </si>
  <si>
    <t>HasSecurityConstraints</t>
  </si>
  <si>
    <t>rights</t>
  </si>
  <si>
    <t>Use Limitations</t>
  </si>
  <si>
    <t>accessConstraints</t>
  </si>
  <si>
    <t>Rights/@rightsStatement</t>
  </si>
  <si>
    <t>resource rights (O)</t>
  </si>
  <si>
    <t>Legal</t>
  </si>
  <si>
    <t>Rights/@licence</t>
  </si>
  <si>
    <t>Security</t>
  </si>
  <si>
    <t>Rights/@accessRights</t>
  </si>
  <si>
    <t>Reference for Security</t>
  </si>
  <si>
    <t>releasability</t>
  </si>
  <si>
    <t>otherConstraints</t>
  </si>
  <si>
    <t>EX_Extent</t>
  </si>
  <si>
    <t>Package - Extent</t>
  </si>
  <si>
    <t>EX_GeographicExtent</t>
  </si>
  <si>
    <t>GeoExtent</t>
  </si>
  <si>
    <t>Extent: geographic description</t>
  </si>
  <si>
    <t>Description of a geographic area using identifiers</t>
  </si>
  <si>
    <t>GeographicDescriptionCode</t>
  </si>
  <si>
    <t>Extent: bounding box</t>
  </si>
  <si>
    <t>A bounding box for identifying a geographic area of interest</t>
  </si>
  <si>
    <t>BoundingBox</t>
  </si>
  <si>
    <t>Coverage</t>
  </si>
  <si>
    <t>dc:coverage</t>
  </si>
  <si>
    <t>EX_GeographicBoundingBox
(use child value if provided, otherwise inherit value from parent layer)</t>
  </si>
  <si>
    <t>(linked)dcat:Dataset/dct.spatial</t>
  </si>
  <si>
    <t>Coverage/Spatial</t>
  </si>
  <si>
    <t>resource spatial coverage (C)</t>
  </si>
  <si>
    <t>EX_VerticalExtent</t>
  </si>
  <si>
    <t>Extent: vertical</t>
  </si>
  <si>
    <t>EX_TemporalExtent</t>
  </si>
  <si>
    <t>Extent: temporal</t>
  </si>
  <si>
    <t>TemporalExtent</t>
  </si>
  <si>
    <t>gml:TimePeriod
csw30:TemporalExtentType</t>
  </si>
  <si>
    <t>(linked)dcat:Dataset/dct.temporal</t>
  </si>
  <si>
    <t>Coverage/Temporal</t>
  </si>
  <si>
    <t>LI_Lineage</t>
  </si>
  <si>
    <t>Package Lineage</t>
  </si>
  <si>
    <t>Lineage</t>
  </si>
  <si>
    <t>Statement</t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</si>
  <si>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</si>
  <si>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</si>
  <si>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</si>
  <si>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r>
      <t>Association (</t>
    </r>
    <r>
      <rPr>
        <b/>
      </rPr>
      <t>Source</t>
    </r>
    <r>
      <t xml:space="preserve">; Target; </t>
    </r>
    <r>
      <rPr>
        <b/>
      </rPr>
      <t>Relation</t>
    </r>
    <r>
      <t>)</t>
    </r>
  </si>
  <si>
    <t>MD_ReferenceSystem</t>
  </si>
  <si>
    <t>Package ReferenceSystemInfo</t>
  </si>
  <si>
    <t>Spatial Reference System</t>
  </si>
  <si>
    <t>Geographic Coordinate Reference System (Authority and ID) for the BoundingBox</t>
  </si>
  <si>
    <t>CRS</t>
  </si>
  <si>
    <t>resource geographic/projected CRS</t>
  </si>
  <si>
    <t>MD_Distribution</t>
  </si>
  <si>
    <t>Package Distribution Information</t>
  </si>
  <si>
    <t>DistributionInfo</t>
  </si>
  <si>
    <t>Location/Electronic/@format</t>
  </si>
  <si>
    <t>format of resource at this distribution</t>
  </si>
  <si>
    <t>Distributor</t>
  </si>
  <si>
    <t>distributor of resource</t>
  </si>
  <si>
    <t>Online Resource</t>
  </si>
  <si>
    <t>Location/Electronic/@url</t>
  </si>
  <si>
    <t>service endpoint at which resource (e.g. data) is available (if not in connectPoint; or alternative endpoints or online resources)</t>
  </si>
  <si>
    <t>Offline Resource</t>
  </si>
  <si>
    <t>value is mandatory</t>
  </si>
  <si>
    <t>value is recommended for the record type specified in row 18 of this column</t>
  </si>
  <si>
    <t xml:space="preserve">The core metadata is returned as a request for the Common Element Set. The Common Element Set is a new group of public metadata elements, expressed using the nomenclature and syntax of Dublin Core Metadata, ISO 15836                        </t>
  </si>
  <si>
    <t>The core elements are recommended for a response but do not need to be populated. The support for a common syntax for the returnable properties as a “common” Summary Element Set is defined in the protocol binding clauses.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</si>
</sst>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rgb="FF000000"/>
      <name val="Calibri"/>
    </font>
    <font>
      <sz val="18.0"/>
      <color rgb="FF000000"/>
      <name val="Calibri"/>
    </font>
    <font/>
    <font>
      <b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b/>
      <u/>
      <sz val="11.0"/>
      <color rgb="FF1155CC"/>
      <name val="Calibri"/>
    </font>
    <font>
      <b/>
      <u/>
      <sz val="11.0"/>
      <color rgb="FF000000"/>
      <name val="Calibri"/>
    </font>
    <font>
      <b/>
      <u/>
      <sz val="11.0"/>
      <color rgb="FF1155CC"/>
      <name val="Calibri"/>
    </font>
    <font>
      <i/>
      <sz val="11.0"/>
      <color rgb="FF000000"/>
      <name val="Calibri"/>
    </font>
    <font>
      <sz val="11.0"/>
      <name val="Calibri"/>
    </font>
    <font>
      <u/>
      <sz val="11.0"/>
      <color rgb="FF0000FF"/>
      <name val="Calibri"/>
    </font>
    <font>
      <b/>
      <color rgb="FF000000"/>
    </font>
    <font>
      <color rgb="FF000000"/>
    </font>
    <font>
      <i/>
      <sz val="11.0"/>
      <name val="Calibri"/>
    </font>
    <font>
      <b/>
    </font>
    <font>
      <b/>
      <i/>
      <sz val="11.0"/>
      <color rgb="FF000000"/>
      <name val="Calibri"/>
    </font>
    <font>
      <strike/>
      <sz val="11.0"/>
      <color rgb="FF000000"/>
      <name val="Calibri"/>
    </font>
    <font>
      <u/>
      <sz val="11.0"/>
      <name val="Calibri"/>
    </font>
    <font>
      <u/>
      <sz val="11.0"/>
      <name val="Calibri"/>
    </font>
    <font>
      <color rgb="FF434343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F2DBDB"/>
        <bgColor rgb="FFF2DBDB"/>
      </patternFill>
    </fill>
    <fill>
      <patternFill patternType="solid">
        <fgColor rgb="FFF1C232"/>
        <bgColor rgb="FFF1C232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</fills>
  <borders count="102">
    <border/>
    <border>
      <bottom style="thick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/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/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bottom style="double">
        <color rgb="FF000000"/>
      </bottom>
    </border>
    <border>
      <left style="thick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ck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medium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bottom style="medium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ck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wrapText="1"/>
    </xf>
    <xf borderId="3" fillId="0" fontId="2" numFmtId="0" xfId="0" applyBorder="1" applyFont="1"/>
    <xf borderId="3" fillId="0" fontId="0" numFmtId="0" xfId="0" applyAlignment="1" applyBorder="1" applyFont="1">
      <alignment readingOrder="0" shrinkToFit="0" vertical="top" wrapText="1"/>
    </xf>
    <xf borderId="3" fillId="0" fontId="0" numFmtId="0" xfId="0" applyAlignment="1" applyBorder="1" applyFont="1">
      <alignment shrinkToFit="0" vertical="bottom" wrapText="1"/>
    </xf>
    <xf borderId="3" fillId="0" fontId="0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4" fillId="0" fontId="0" numFmtId="0" xfId="0" applyAlignment="1" applyBorder="1" applyFont="1">
      <alignment shrinkToFit="0" wrapText="1"/>
    </xf>
    <xf borderId="0" fillId="0" fontId="0" numFmtId="0" xfId="0" applyAlignment="1" applyFont="1">
      <alignment horizontal="left" shrinkToFit="0" wrapText="1"/>
    </xf>
    <xf borderId="5" fillId="2" fontId="3" numFmtId="0" xfId="0" applyAlignment="1" applyBorder="1" applyFill="1" applyFont="1">
      <alignment horizontal="left" readingOrder="0" shrinkToFit="0" wrapText="1"/>
    </xf>
    <xf borderId="5" fillId="2" fontId="3" numFmtId="0" xfId="0" applyAlignment="1" applyBorder="1" applyFont="1">
      <alignment horizontal="left" shrinkToFit="0" wrapText="1"/>
    </xf>
    <xf borderId="6" fillId="2" fontId="4" numFmtId="0" xfId="0" applyAlignment="1" applyBorder="1" applyFont="1">
      <alignment horizontal="center" readingOrder="0" shrinkToFit="0" vertical="bottom" wrapText="1"/>
    </xf>
    <xf borderId="7" fillId="0" fontId="2" numFmtId="0" xfId="0" applyBorder="1" applyFont="1"/>
    <xf borderId="8" fillId="0" fontId="2" numFmtId="0" xfId="0" applyBorder="1" applyFont="1"/>
    <xf borderId="7" fillId="2" fontId="5" numFmtId="0" xfId="0" applyAlignment="1" applyBorder="1" applyFont="1">
      <alignment horizontal="center" readingOrder="0" shrinkToFit="0" vertical="bottom" wrapText="1"/>
    </xf>
    <xf borderId="9" fillId="2" fontId="6" numFmtId="0" xfId="0" applyAlignment="1" applyBorder="1" applyFont="1">
      <alignment readingOrder="0" shrinkToFit="0" vertical="bottom" wrapText="1"/>
    </xf>
    <xf borderId="10" fillId="2" fontId="7" numFmtId="0" xfId="0" applyAlignment="1" applyBorder="1" applyFont="1">
      <alignment readingOrder="0" shrinkToFit="0" vertical="bottom" wrapText="1"/>
    </xf>
    <xf borderId="11" fillId="2" fontId="8" numFmtId="0" xfId="0" applyAlignment="1" applyBorder="1" applyFont="1">
      <alignment horizontal="left" readingOrder="0" shrinkToFit="0" wrapText="1"/>
    </xf>
    <xf borderId="12" fillId="2" fontId="9" numFmtId="0" xfId="0" applyAlignment="1" applyBorder="1" applyFont="1">
      <alignment horizontal="left" readingOrder="0" shrinkToFit="0" wrapText="1"/>
    </xf>
    <xf borderId="13" fillId="2" fontId="10" numFmtId="0" xfId="0" applyAlignment="1" applyBorder="1" applyFont="1">
      <alignment horizontal="left" readingOrder="0" shrinkToFit="0" wrapText="1"/>
    </xf>
    <xf borderId="14" fillId="2" fontId="3" numFmtId="0" xfId="0" applyAlignment="1" applyBorder="1" applyFont="1">
      <alignment horizontal="left" shrinkToFit="0" wrapText="1"/>
    </xf>
    <xf borderId="14" fillId="2" fontId="11" numFmtId="0" xfId="0" applyAlignment="1" applyBorder="1" applyFont="1">
      <alignment horizontal="left" shrinkToFit="0" wrapText="1"/>
    </xf>
    <xf borderId="12" fillId="2" fontId="2" numFmtId="0" xfId="0" applyAlignment="1" applyBorder="1" applyFont="1">
      <alignment horizontal="center" readingOrder="0" shrinkToFit="0" wrapText="1"/>
    </xf>
    <xf borderId="15" fillId="0" fontId="2" numFmtId="0" xfId="0" applyBorder="1" applyFont="1"/>
    <xf borderId="7" fillId="2" fontId="12" numFmtId="0" xfId="0" applyAlignment="1" applyBorder="1" applyFont="1">
      <alignment horizontal="center" readingOrder="0" shrinkToFit="0" vertical="bottom" wrapText="1"/>
    </xf>
    <xf borderId="16" fillId="2" fontId="13" numFmtId="0" xfId="0" applyAlignment="1" applyBorder="1" applyFont="1">
      <alignment horizontal="center" readingOrder="0" shrinkToFit="0" vertical="bottom" wrapText="1"/>
    </xf>
    <xf borderId="17" fillId="0" fontId="2" numFmtId="0" xfId="0" applyBorder="1" applyFont="1"/>
    <xf borderId="18" fillId="2" fontId="2" numFmtId="0" xfId="0" applyAlignment="1" applyBorder="1" applyFont="1">
      <alignment readingOrder="0" shrinkToFit="0" wrapText="1"/>
    </xf>
    <xf borderId="19" fillId="2" fontId="2" numFmtId="0" xfId="0" applyAlignment="1" applyBorder="1" applyFont="1">
      <alignment readingOrder="0" shrinkToFit="0" wrapText="1"/>
    </xf>
    <xf borderId="20" fillId="2" fontId="2" numFmtId="0" xfId="0" applyAlignment="1" applyBorder="1" applyFont="1">
      <alignment shrinkToFit="0" wrapText="1"/>
    </xf>
    <xf borderId="21" fillId="2" fontId="3" numFmtId="0" xfId="0" applyAlignment="1" applyBorder="1" applyFont="1">
      <alignment horizontal="left" shrinkToFit="0" wrapText="1"/>
    </xf>
    <xf borderId="22" fillId="3" fontId="3" numFmtId="0" xfId="0" applyAlignment="1" applyBorder="1" applyFill="1" applyFont="1">
      <alignment horizontal="left" readingOrder="0" shrinkToFit="0" vertical="top" wrapText="1"/>
    </xf>
    <xf borderId="23" fillId="3" fontId="3" numFmtId="0" xfId="0" applyAlignment="1" applyBorder="1" applyFont="1">
      <alignment horizontal="left" readingOrder="0" shrinkToFit="0" vertical="top" wrapText="1"/>
    </xf>
    <xf borderId="23" fillId="3" fontId="0" numFmtId="0" xfId="0" applyAlignment="1" applyBorder="1" applyFont="1">
      <alignment horizontal="left" shrinkToFit="0" vertical="top" wrapText="1"/>
    </xf>
    <xf borderId="23" fillId="4" fontId="0" numFmtId="0" xfId="0" applyAlignment="1" applyBorder="1" applyFill="1" applyFont="1">
      <alignment horizontal="left" shrinkToFit="0" vertical="top" wrapText="1"/>
    </xf>
    <xf borderId="21" fillId="0" fontId="2" numFmtId="0" xfId="0" applyAlignment="1" applyBorder="1" applyFont="1">
      <alignment readingOrder="0"/>
    </xf>
    <xf borderId="24" fillId="4" fontId="12" numFmtId="0" xfId="0" applyAlignment="1" applyBorder="1" applyFont="1">
      <alignment horizontal="center" readingOrder="0" shrinkToFit="0" vertical="top" wrapText="1"/>
    </xf>
    <xf borderId="24" fillId="4" fontId="12" numFmtId="0" xfId="0" applyAlignment="1" applyBorder="1" applyFont="1">
      <alignment readingOrder="0" shrinkToFit="0" vertical="top" wrapText="1"/>
    </xf>
    <xf borderId="25" fillId="5" fontId="12" numFmtId="0" xfId="0" applyAlignment="1" applyBorder="1" applyFill="1" applyFont="1">
      <alignment readingOrder="0" shrinkToFit="0" vertical="top" wrapText="1"/>
    </xf>
    <xf borderId="26" fillId="5" fontId="12" numFmtId="0" xfId="0" applyAlignment="1" applyBorder="1" applyFont="1">
      <alignment readingOrder="0" shrinkToFit="0" vertical="top" wrapText="1"/>
    </xf>
    <xf borderId="27" fillId="5" fontId="12" numFmtId="0" xfId="0" applyAlignment="1" applyBorder="1" applyFont="1">
      <alignment readingOrder="0" shrinkToFit="0" vertical="top" wrapText="1"/>
    </xf>
    <xf borderId="28" fillId="4" fontId="0" numFmtId="0" xfId="0" applyAlignment="1" applyBorder="1" applyFont="1">
      <alignment readingOrder="0" shrinkToFit="0" vertical="top" wrapText="1"/>
    </xf>
    <xf borderId="29" fillId="5" fontId="12" numFmtId="0" xfId="0" applyAlignment="1" applyBorder="1" applyFont="1">
      <alignment readingOrder="0" shrinkToFit="0" vertical="top" wrapText="1"/>
    </xf>
    <xf borderId="30" fillId="4" fontId="12" numFmtId="0" xfId="0" applyAlignment="1" applyBorder="1" applyFont="1">
      <alignment shrinkToFit="0" vertical="top" wrapText="1"/>
    </xf>
    <xf borderId="31" fillId="4" fontId="2" numFmtId="0" xfId="0" applyAlignment="1" applyBorder="1" applyFont="1">
      <alignment horizontal="left" shrinkToFit="0" vertical="top" wrapText="1"/>
    </xf>
    <xf borderId="32" fillId="5" fontId="0" numFmtId="0" xfId="0" applyAlignment="1" applyBorder="1" applyFont="1">
      <alignment horizontal="left" shrinkToFit="0" vertical="top" wrapText="1"/>
    </xf>
    <xf borderId="16" fillId="3" fontId="3" numFmtId="0" xfId="0" applyAlignment="1" applyBorder="1" applyFont="1">
      <alignment horizontal="left" readingOrder="0" shrinkToFit="0" vertical="top" wrapText="1"/>
    </xf>
    <xf borderId="16" fillId="3" fontId="14" numFmtId="0" xfId="0" applyAlignment="1" applyBorder="1" applyFont="1">
      <alignment horizontal="left" readingOrder="0" shrinkToFit="0" vertical="top" wrapText="1"/>
    </xf>
    <xf borderId="5" fillId="3" fontId="14" numFmtId="0" xfId="0" applyAlignment="1" applyBorder="1" applyFont="1">
      <alignment horizontal="left" readingOrder="0" shrinkToFit="0" vertical="top" wrapText="1"/>
    </xf>
    <xf borderId="5" fillId="3" fontId="2" numFmtId="0" xfId="0" applyAlignment="1" applyBorder="1" applyFont="1">
      <alignment horizontal="left" shrinkToFit="0" vertical="top" wrapText="1"/>
    </xf>
    <xf borderId="5" fillId="4" fontId="15" numFmtId="0" xfId="0" applyAlignment="1" applyBorder="1" applyFont="1">
      <alignment horizontal="left" readingOrder="0" shrinkToFit="0" vertical="top" wrapText="1"/>
    </xf>
    <xf borderId="33" fillId="4" fontId="0" numFmtId="0" xfId="0" applyAlignment="1" applyBorder="1" applyFont="1">
      <alignment readingOrder="0" shrinkToFit="0" vertical="top" wrapText="1"/>
    </xf>
    <xf borderId="34" fillId="4" fontId="0" numFmtId="0" xfId="0" applyAlignment="1" applyBorder="1" applyFont="1">
      <alignment readingOrder="0" shrinkToFit="0" vertical="top" wrapText="1"/>
    </xf>
    <xf borderId="34" fillId="4" fontId="0" numFmtId="0" xfId="0" applyAlignment="1" applyBorder="1" applyFont="1">
      <alignment shrinkToFit="0" vertical="top" wrapText="1"/>
    </xf>
    <xf borderId="5" fillId="4" fontId="0" numFmtId="0" xfId="0" applyAlignment="1" applyBorder="1" applyFont="1">
      <alignment shrinkToFit="0" vertical="top" wrapText="1"/>
    </xf>
    <xf borderId="35" fillId="4" fontId="0" numFmtId="0" xfId="0" applyAlignment="1" applyBorder="1" applyFont="1">
      <alignment shrinkToFit="0" vertical="top" wrapText="1"/>
    </xf>
    <xf borderId="36" fillId="4" fontId="0" numFmtId="0" xfId="0" applyAlignment="1" applyBorder="1" applyFont="1">
      <alignment shrinkToFit="0" vertical="top" wrapText="1"/>
    </xf>
    <xf borderId="37" fillId="0" fontId="2" numFmtId="0" xfId="0" applyBorder="1" applyFont="1"/>
    <xf borderId="38" fillId="4" fontId="0" numFmtId="0" xfId="0" applyAlignment="1" applyBorder="1" applyFont="1">
      <alignment shrinkToFit="0" vertical="top" wrapText="1"/>
    </xf>
    <xf borderId="39" fillId="4" fontId="0" numFmtId="0" xfId="0" applyAlignment="1" applyBorder="1" applyFont="1">
      <alignment shrinkToFit="0" vertical="top" wrapText="1"/>
    </xf>
    <xf borderId="40" fillId="4" fontId="0" numFmtId="0" xfId="0" applyAlignment="1" applyBorder="1" applyFont="1">
      <alignment shrinkToFit="0" vertical="top" wrapText="1"/>
    </xf>
    <xf borderId="9" fillId="4" fontId="0" numFmtId="0" xfId="0" applyAlignment="1" applyBorder="1" applyFont="1">
      <alignment shrinkToFit="0" vertical="top" wrapText="1"/>
    </xf>
    <xf borderId="41" fillId="5" fontId="0" numFmtId="0" xfId="0" applyAlignment="1" applyBorder="1" applyFont="1">
      <alignment horizontal="left" shrinkToFit="0" vertical="top" wrapText="1"/>
    </xf>
    <xf borderId="16" fillId="0" fontId="2" numFmtId="0" xfId="0" applyBorder="1" applyFont="1"/>
    <xf borderId="14" fillId="3" fontId="15" numFmtId="0" xfId="0" applyAlignment="1" applyBorder="1" applyFont="1">
      <alignment horizontal="left" readingOrder="0" shrinkToFit="0" vertical="top" wrapText="1"/>
    </xf>
    <xf borderId="14" fillId="4" fontId="15" numFmtId="0" xfId="0" applyAlignment="1" applyBorder="1" applyFont="1">
      <alignment horizontal="left" readingOrder="0" shrinkToFit="0" vertical="top" wrapText="1"/>
    </xf>
    <xf borderId="42" fillId="6" fontId="0" numFmtId="0" xfId="0" applyAlignment="1" applyBorder="1" applyFill="1" applyFont="1">
      <alignment readingOrder="0" shrinkToFit="0" vertical="top" wrapText="1"/>
    </xf>
    <xf borderId="43" fillId="6" fontId="0" numFmtId="0" xfId="0" applyAlignment="1" applyBorder="1" applyFont="1">
      <alignment readingOrder="0" shrinkToFit="0" vertical="top" wrapText="1"/>
    </xf>
    <xf borderId="44" fillId="6" fontId="0" numFmtId="0" xfId="0" applyAlignment="1" applyBorder="1" applyFont="1">
      <alignment readingOrder="0" shrinkToFit="0" vertical="top" wrapText="1"/>
    </xf>
    <xf borderId="45" fillId="6" fontId="0" numFmtId="0" xfId="0" applyAlignment="1" applyBorder="1" applyFont="1">
      <alignment readingOrder="0" shrinkToFit="0" vertical="top" wrapText="1"/>
    </xf>
    <xf borderId="46" fillId="4" fontId="0" numFmtId="0" xfId="0" applyAlignment="1" applyBorder="1" applyFont="1">
      <alignment shrinkToFit="0" vertical="top" wrapText="1"/>
    </xf>
    <xf borderId="14" fillId="4" fontId="0" numFmtId="0" xfId="0" applyAlignment="1" applyBorder="1" applyFont="1">
      <alignment shrinkToFit="0" vertical="top" wrapText="1"/>
    </xf>
    <xf borderId="33" fillId="7" fontId="0" numFmtId="0" xfId="0" applyAlignment="1" applyBorder="1" applyFill="1" applyFont="1">
      <alignment readingOrder="0" shrinkToFit="0" vertical="top" wrapText="1"/>
    </xf>
    <xf borderId="14" fillId="4" fontId="2" numFmtId="0" xfId="0" applyAlignment="1" applyBorder="1" applyFont="1">
      <alignment horizontal="left" shrinkToFit="0" vertical="top" wrapText="1"/>
    </xf>
    <xf borderId="33" fillId="4" fontId="0" numFmtId="0" xfId="0" applyAlignment="1" applyBorder="1" applyFont="1">
      <alignment shrinkToFit="0" vertical="top" wrapText="1"/>
    </xf>
    <xf borderId="44" fillId="8" fontId="0" numFmtId="0" xfId="0" applyAlignment="1" applyBorder="1" applyFill="1" applyFont="1">
      <alignment shrinkToFit="0" vertical="top" wrapText="1"/>
    </xf>
    <xf borderId="45" fillId="4" fontId="0" numFmtId="0" xfId="0" applyAlignment="1" applyBorder="1" applyFont="1">
      <alignment shrinkToFit="0" vertical="top" wrapText="1"/>
    </xf>
    <xf borderId="47" fillId="4" fontId="0" numFmtId="0" xfId="0" applyAlignment="1" applyBorder="1" applyFont="1">
      <alignment shrinkToFit="0" vertical="top" wrapText="1"/>
    </xf>
    <xf borderId="48" fillId="4" fontId="0" numFmtId="0" xfId="0" applyAlignment="1" applyBorder="1" applyFont="1">
      <alignment shrinkToFit="0" vertical="top" wrapText="1"/>
    </xf>
    <xf borderId="46" fillId="4" fontId="0" numFmtId="0" xfId="0" applyAlignment="1" applyBorder="1" applyFont="1">
      <alignment shrinkToFit="0" vertical="top" wrapText="1"/>
    </xf>
    <xf borderId="46" fillId="4" fontId="0" numFmtId="0" xfId="0" applyAlignment="1" applyBorder="1" applyFont="1">
      <alignment readingOrder="0" shrinkToFit="0" vertical="top" wrapText="1"/>
    </xf>
    <xf borderId="14" fillId="4" fontId="0" numFmtId="0" xfId="0" applyAlignment="1" applyBorder="1" applyFont="1">
      <alignment readingOrder="0" shrinkToFit="0" vertical="top" wrapText="1"/>
    </xf>
    <xf borderId="33" fillId="9" fontId="0" numFmtId="0" xfId="0" applyAlignment="1" applyBorder="1" applyFill="1" applyFont="1">
      <alignment horizontal="left" readingOrder="0" shrinkToFit="0" vertical="top" wrapText="1"/>
    </xf>
    <xf borderId="34" fillId="8" fontId="0" numFmtId="0" xfId="0" applyAlignment="1" applyBorder="1" applyFont="1">
      <alignment readingOrder="0" shrinkToFit="0" vertical="top" wrapText="1"/>
    </xf>
    <xf borderId="44" fillId="8" fontId="0" numFmtId="0" xfId="0" applyAlignment="1" applyBorder="1" applyFont="1">
      <alignment readingOrder="0" shrinkToFit="0" vertical="top" wrapText="1"/>
    </xf>
    <xf borderId="47" fillId="8" fontId="0" numFmtId="0" xfId="0" applyAlignment="1" applyBorder="1" applyFont="1">
      <alignment readingOrder="0" shrinkToFit="0" vertical="top" wrapText="1"/>
    </xf>
    <xf borderId="48" fillId="8" fontId="0" numFmtId="0" xfId="0" applyAlignment="1" applyBorder="1" applyFont="1">
      <alignment readingOrder="0" shrinkToFit="0" vertical="top" wrapText="1"/>
    </xf>
    <xf borderId="14" fillId="4" fontId="0" numFmtId="0" xfId="0" applyAlignment="1" applyBorder="1" applyFont="1">
      <alignment shrinkToFit="0" vertical="top" wrapText="1"/>
    </xf>
    <xf borderId="33" fillId="4" fontId="0" numFmtId="0" xfId="0" applyAlignment="1" applyBorder="1" applyFont="1">
      <alignment horizontal="left" shrinkToFit="0" vertical="top" wrapText="1"/>
    </xf>
    <xf borderId="33" fillId="4" fontId="0" numFmtId="0" xfId="0" applyAlignment="1" applyBorder="1" applyFont="1">
      <alignment shrinkToFit="0" vertical="top" wrapText="1"/>
    </xf>
    <xf borderId="34" fillId="4" fontId="0" numFmtId="0" xfId="0" applyAlignment="1" applyBorder="1" applyFont="1">
      <alignment shrinkToFit="0" vertical="top" wrapText="1"/>
    </xf>
    <xf borderId="45" fillId="4" fontId="0" numFmtId="0" xfId="0" applyAlignment="1" applyBorder="1" applyFont="1">
      <alignment shrinkToFit="0" vertical="top" wrapText="1"/>
    </xf>
    <xf borderId="47" fillId="4" fontId="0" numFmtId="0" xfId="0" applyAlignment="1" applyBorder="1" applyFont="1">
      <alignment shrinkToFit="0" vertical="top" wrapText="1"/>
    </xf>
    <xf borderId="48" fillId="4" fontId="0" numFmtId="0" xfId="0" applyAlignment="1" applyBorder="1" applyFont="1">
      <alignment shrinkToFit="0" vertical="top" wrapText="1"/>
    </xf>
    <xf borderId="34" fillId="0" fontId="11" numFmtId="0" xfId="0" applyAlignment="1" applyBorder="1" applyFont="1">
      <alignment readingOrder="0" shrinkToFit="0" vertical="top" wrapText="1"/>
    </xf>
    <xf borderId="34" fillId="0" fontId="0" numFmtId="0" xfId="0" applyAlignment="1" applyBorder="1" applyFont="1">
      <alignment readingOrder="0" shrinkToFit="0" vertical="top" wrapText="1"/>
    </xf>
    <xf borderId="14" fillId="4" fontId="12" numFmtId="0" xfId="0" applyAlignment="1" applyBorder="1" applyFont="1">
      <alignment shrinkToFit="0" vertical="top" wrapText="1"/>
    </xf>
    <xf borderId="33" fillId="4" fontId="0" numFmtId="0" xfId="0" applyAlignment="1" applyBorder="1" applyFont="1">
      <alignment horizontal="left" readingOrder="0" shrinkToFit="0" vertical="top" wrapText="1"/>
    </xf>
    <xf borderId="49" fillId="8" fontId="0" numFmtId="0" xfId="0" applyAlignment="1" applyBorder="1" applyFont="1">
      <alignment readingOrder="0" shrinkToFit="0" vertical="top" wrapText="1"/>
    </xf>
    <xf borderId="50" fillId="4" fontId="0" numFmtId="0" xfId="0" applyAlignment="1" applyBorder="1" applyFont="1">
      <alignment shrinkToFit="0" vertical="top" wrapText="1"/>
    </xf>
    <xf borderId="14" fillId="3" fontId="2" numFmtId="0" xfId="0" applyAlignment="1" applyBorder="1" applyFont="1">
      <alignment shrinkToFit="0" vertical="top" wrapText="1"/>
    </xf>
    <xf borderId="51" fillId="0" fontId="2" numFmtId="0" xfId="0" applyBorder="1" applyFont="1"/>
    <xf borderId="36" fillId="0" fontId="2" numFmtId="0" xfId="0" applyBorder="1" applyFont="1"/>
    <xf borderId="33" fillId="4" fontId="12" numFmtId="0" xfId="0" applyAlignment="1" applyBorder="1" applyFont="1">
      <alignment shrinkToFit="0" vertical="top" wrapText="1"/>
    </xf>
    <xf borderId="34" fillId="4" fontId="12" numFmtId="0" xfId="0" applyAlignment="1" applyBorder="1" applyFont="1">
      <alignment shrinkToFit="0" vertical="top" wrapText="1"/>
    </xf>
    <xf borderId="49" fillId="8" fontId="12" numFmtId="0" xfId="0" applyAlignment="1" applyBorder="1" applyFont="1">
      <alignment readingOrder="0" shrinkToFit="0" vertical="top" wrapText="1"/>
    </xf>
    <xf borderId="45" fillId="4" fontId="12" numFmtId="0" xfId="0" applyAlignment="1" applyBorder="1" applyFont="1">
      <alignment shrinkToFit="0" vertical="top" wrapText="1"/>
    </xf>
    <xf borderId="47" fillId="4" fontId="12" numFmtId="0" xfId="0" applyAlignment="1" applyBorder="1" applyFont="1">
      <alignment shrinkToFit="0" vertical="top" wrapText="1"/>
    </xf>
    <xf borderId="48" fillId="4" fontId="12" numFmtId="0" xfId="0" applyAlignment="1" applyBorder="1" applyFont="1">
      <alignment shrinkToFit="0" vertical="top" wrapText="1"/>
    </xf>
    <xf borderId="46" fillId="4" fontId="12" numFmtId="0" xfId="0" applyAlignment="1" applyBorder="1" applyFont="1">
      <alignment shrinkToFit="0" vertical="top" wrapText="1"/>
    </xf>
    <xf borderId="46" fillId="4" fontId="2" numFmtId="0" xfId="0" applyAlignment="1" applyBorder="1" applyFont="1">
      <alignment horizontal="left" shrinkToFit="0" vertical="top" wrapText="1"/>
    </xf>
    <xf borderId="5" fillId="0" fontId="2" numFmtId="0" xfId="0" applyBorder="1" applyFont="1"/>
    <xf borderId="50" fillId="3" fontId="15" numFmtId="0" xfId="0" applyAlignment="1" applyBorder="1" applyFont="1">
      <alignment horizontal="left" readingOrder="0" shrinkToFit="0" vertical="top" wrapText="1"/>
    </xf>
    <xf borderId="50" fillId="4" fontId="15" numFmtId="0" xfId="0" applyAlignment="1" applyBorder="1" applyFont="1">
      <alignment horizontal="left" readingOrder="0" shrinkToFit="0" vertical="top" wrapText="1"/>
    </xf>
    <xf borderId="50" fillId="4" fontId="2" numFmtId="0" xfId="0" applyAlignment="1" applyBorder="1" applyFont="1">
      <alignment horizontal="left" shrinkToFit="0" vertical="top" wrapText="1"/>
    </xf>
    <xf borderId="52" fillId="4" fontId="12" numFmtId="0" xfId="0" applyAlignment="1" applyBorder="1" applyFont="1">
      <alignment shrinkToFit="0" vertical="top" wrapText="1"/>
    </xf>
    <xf borderId="37" fillId="4" fontId="12" numFmtId="0" xfId="0" applyAlignment="1" applyBorder="1" applyFont="1">
      <alignment shrinkToFit="0" vertical="top" wrapText="1"/>
    </xf>
    <xf borderId="37" fillId="8" fontId="12" numFmtId="0" xfId="0" applyAlignment="1" applyBorder="1" applyFont="1">
      <alignment readingOrder="0" shrinkToFit="0" vertical="top" wrapText="1"/>
    </xf>
    <xf borderId="53" fillId="8" fontId="12" numFmtId="0" xfId="0" applyAlignment="1" applyBorder="1" applyFont="1">
      <alignment readingOrder="0" shrinkToFit="0" vertical="top" wrapText="1"/>
    </xf>
    <xf borderId="54" fillId="4" fontId="12" numFmtId="0" xfId="0" applyAlignment="1" applyBorder="1" applyFont="1">
      <alignment shrinkToFit="0" vertical="top" wrapText="1"/>
    </xf>
    <xf borderId="55" fillId="4" fontId="12" numFmtId="0" xfId="0" applyAlignment="1" applyBorder="1" applyFont="1">
      <alignment shrinkToFit="0" vertical="top" wrapText="1"/>
    </xf>
    <xf borderId="56" fillId="8" fontId="12" numFmtId="0" xfId="0" applyAlignment="1" applyBorder="1" applyFont="1">
      <alignment readingOrder="0" shrinkToFit="0" vertical="top" wrapText="1"/>
    </xf>
    <xf borderId="57" fillId="4" fontId="12" numFmtId="0" xfId="0" applyAlignment="1" applyBorder="1" applyFont="1">
      <alignment shrinkToFit="0" vertical="top" wrapText="1"/>
    </xf>
    <xf borderId="57" fillId="4" fontId="2" numFmtId="0" xfId="0" applyAlignment="1" applyBorder="1" applyFont="1">
      <alignment readingOrder="0" shrinkToFit="0" vertical="top" wrapText="1"/>
    </xf>
    <xf borderId="50" fillId="4" fontId="0" numFmtId="0" xfId="0" applyAlignment="1" applyBorder="1" applyFont="1">
      <alignment horizontal="left" readingOrder="0" shrinkToFit="0" vertical="top" wrapText="1"/>
    </xf>
    <xf borderId="52" fillId="4" fontId="0" numFmtId="0" xfId="0" applyAlignment="1" applyBorder="1" applyFont="1">
      <alignment horizontal="left" shrinkToFit="0" vertical="top" wrapText="1"/>
    </xf>
    <xf borderId="58" fillId="0" fontId="2" numFmtId="0" xfId="0" applyBorder="1" applyFont="1"/>
    <xf borderId="59" fillId="3" fontId="15" numFmtId="0" xfId="0" applyAlignment="1" applyBorder="1" applyFont="1">
      <alignment horizontal="left" readingOrder="0" shrinkToFit="0" vertical="top" wrapText="1"/>
    </xf>
    <xf borderId="59" fillId="4" fontId="15" numFmtId="0" xfId="0" applyAlignment="1" applyBorder="1" applyFont="1">
      <alignment horizontal="left" readingOrder="0" shrinkToFit="0" vertical="top" wrapText="1"/>
    </xf>
    <xf borderId="59" fillId="4" fontId="2" numFmtId="0" xfId="0" applyAlignment="1" applyBorder="1" applyFont="1">
      <alignment horizontal="left" shrinkToFit="0" vertical="top" wrapText="1"/>
    </xf>
    <xf borderId="60" fillId="4" fontId="12" numFmtId="0" xfId="0" applyAlignment="1" applyBorder="1" applyFont="1">
      <alignment shrinkToFit="0" vertical="top" wrapText="1"/>
    </xf>
    <xf borderId="61" fillId="4" fontId="12" numFmtId="0" xfId="0" applyAlignment="1" applyBorder="1" applyFont="1">
      <alignment shrinkToFit="0" vertical="top" wrapText="1"/>
    </xf>
    <xf borderId="61" fillId="8" fontId="12" numFmtId="0" xfId="0" applyAlignment="1" applyBorder="1" applyFont="1">
      <alignment readingOrder="0" shrinkToFit="0" vertical="top" wrapText="1"/>
    </xf>
    <xf borderId="62" fillId="8" fontId="12" numFmtId="0" xfId="0" applyAlignment="1" applyBorder="1" applyFont="1">
      <alignment readingOrder="0" shrinkToFit="0" vertical="top" wrapText="1"/>
    </xf>
    <xf borderId="60" fillId="4" fontId="12" numFmtId="0" xfId="0" applyAlignment="1" applyBorder="1" applyFont="1">
      <alignment readingOrder="0" shrinkToFit="0" vertical="top" wrapText="1"/>
    </xf>
    <xf borderId="61" fillId="4" fontId="16" numFmtId="0" xfId="0" applyAlignment="1" applyBorder="1" applyFont="1">
      <alignment readingOrder="0" shrinkToFit="0" vertical="top" wrapText="1"/>
    </xf>
    <xf borderId="63" fillId="4" fontId="12" numFmtId="0" xfId="0" applyAlignment="1" applyBorder="1" applyFont="1">
      <alignment shrinkToFit="0" vertical="top" wrapText="1"/>
    </xf>
    <xf borderId="64" fillId="4" fontId="12" numFmtId="0" xfId="0" applyAlignment="1" applyBorder="1" applyFont="1">
      <alignment shrinkToFit="0" vertical="top" wrapText="1"/>
    </xf>
    <xf borderId="65" fillId="8" fontId="12" numFmtId="0" xfId="0" applyAlignment="1" applyBorder="1" applyFont="1">
      <alignment readingOrder="0" shrinkToFit="0" vertical="top" wrapText="1"/>
    </xf>
    <xf borderId="66" fillId="4" fontId="12" numFmtId="0" xfId="0" applyAlignment="1" applyBorder="1" applyFont="1">
      <alignment shrinkToFit="0" vertical="top" wrapText="1"/>
    </xf>
    <xf borderId="66" fillId="4" fontId="2" numFmtId="0" xfId="0" applyAlignment="1" applyBorder="1" applyFont="1">
      <alignment readingOrder="0" shrinkToFit="0" vertical="top" wrapText="1"/>
    </xf>
    <xf borderId="59" fillId="4" fontId="0" numFmtId="0" xfId="0" applyAlignment="1" applyBorder="1" applyFont="1">
      <alignment horizontal="left" readingOrder="0" shrinkToFit="0" vertical="top" wrapText="1"/>
    </xf>
    <xf borderId="60" fillId="4" fontId="0" numFmtId="0" xfId="0" applyAlignment="1" applyBorder="1" applyFont="1">
      <alignment horizontal="left" shrinkToFit="0" vertical="top" wrapText="1"/>
    </xf>
    <xf borderId="12" fillId="3" fontId="17" numFmtId="0" xfId="0" applyAlignment="1" applyBorder="1" applyFont="1">
      <alignment readingOrder="0" shrinkToFit="0" vertical="top" wrapText="1"/>
    </xf>
    <xf borderId="12" fillId="3" fontId="15" numFmtId="0" xfId="0" applyAlignment="1" applyBorder="1" applyFont="1">
      <alignment horizontal="left" readingOrder="0" shrinkToFit="0" vertical="top" wrapText="1"/>
    </xf>
    <xf borderId="12" fillId="4" fontId="15" numFmtId="0" xfId="0" applyAlignment="1" applyBorder="1" applyFont="1">
      <alignment horizontal="left" readingOrder="0" shrinkToFit="0" vertical="top" wrapText="1"/>
    </xf>
    <xf borderId="67" fillId="4" fontId="0" numFmtId="0" xfId="0" applyAlignment="1" applyBorder="1" applyFont="1">
      <alignment readingOrder="0" shrinkToFit="0" vertical="top" wrapText="1"/>
    </xf>
    <xf borderId="68" fillId="4" fontId="0" numFmtId="0" xfId="0" applyAlignment="1" applyBorder="1" applyFont="1">
      <alignment readingOrder="0" shrinkToFit="0" vertical="top" wrapText="1"/>
    </xf>
    <xf borderId="67" fillId="8" fontId="0" numFmtId="0" xfId="0" applyAlignment="1" applyBorder="1" applyFont="1">
      <alignment readingOrder="0" shrinkToFit="0" vertical="top" wrapText="1"/>
    </xf>
    <xf borderId="68" fillId="8" fontId="0" numFmtId="0" xfId="0" applyAlignment="1" applyBorder="1" applyFont="1">
      <alignment readingOrder="0" shrinkToFit="0" vertical="top" wrapText="1"/>
    </xf>
    <xf borderId="69" fillId="8" fontId="0" numFmtId="0" xfId="0" applyAlignment="1" applyBorder="1" applyFont="1">
      <alignment readingOrder="0" shrinkToFit="0" vertical="top" wrapText="1"/>
    </xf>
    <xf borderId="70" fillId="8" fontId="0" numFmtId="0" xfId="0" applyAlignment="1" applyBorder="1" applyFont="1">
      <alignment readingOrder="0" shrinkToFit="0" vertical="top" wrapText="1"/>
    </xf>
    <xf borderId="71" fillId="8" fontId="0" numFmtId="0" xfId="0" applyAlignment="1" applyBorder="1" applyFont="1">
      <alignment readingOrder="0" shrinkToFit="0" vertical="top" wrapText="1"/>
    </xf>
    <xf borderId="72" fillId="4" fontId="0" numFmtId="0" xfId="0" applyAlignment="1" applyBorder="1" applyFont="1">
      <alignment shrinkToFit="0" vertical="top" wrapText="1"/>
    </xf>
    <xf borderId="72" fillId="4" fontId="0" numFmtId="0" xfId="0" applyAlignment="1" applyBorder="1" applyFont="1">
      <alignment readingOrder="0" shrinkToFit="0" vertical="top" wrapText="1"/>
    </xf>
    <xf borderId="12" fillId="4" fontId="0" numFmtId="0" xfId="0" applyAlignment="1" applyBorder="1" applyFont="1">
      <alignment readingOrder="0" shrinkToFit="0" vertical="top" wrapText="1"/>
    </xf>
    <xf borderId="16" fillId="0" fontId="2" numFmtId="0" xfId="0" applyAlignment="1" applyBorder="1" applyFont="1">
      <alignment vertical="top"/>
    </xf>
    <xf borderId="20" fillId="3" fontId="3" numFmtId="0" xfId="0" applyAlignment="1" applyBorder="1" applyFont="1">
      <alignment horizontal="left" readingOrder="0" shrinkToFit="0" vertical="top" wrapText="1"/>
    </xf>
    <xf borderId="73" fillId="3" fontId="3" numFmtId="0" xfId="0" applyAlignment="1" applyBorder="1" applyFont="1">
      <alignment horizontal="left" readingOrder="0" shrinkToFit="0" vertical="top" wrapText="1"/>
    </xf>
    <xf borderId="73" fillId="3" fontId="0" numFmtId="0" xfId="0" applyAlignment="1" applyBorder="1" applyFont="1">
      <alignment horizontal="left" shrinkToFit="0" vertical="top" wrapText="1"/>
    </xf>
    <xf borderId="73" fillId="4" fontId="0" numFmtId="0" xfId="0" applyAlignment="1" applyBorder="1" applyFont="1">
      <alignment horizontal="left" shrinkToFit="0" vertical="top" wrapText="1"/>
    </xf>
    <xf borderId="21" fillId="4" fontId="12" numFmtId="0" xfId="0" applyAlignment="1" applyBorder="1" applyFont="1">
      <alignment shrinkToFit="0" vertical="top" wrapText="1"/>
    </xf>
    <xf borderId="28" fillId="4" fontId="12" numFmtId="0" xfId="0" applyAlignment="1" applyBorder="1" applyFont="1">
      <alignment shrinkToFit="0" vertical="top" wrapText="1"/>
    </xf>
    <xf borderId="74" fillId="8" fontId="12" numFmtId="0" xfId="0" applyAlignment="1" applyBorder="1" applyFont="1">
      <alignment shrinkToFit="0" vertical="top" wrapText="1"/>
    </xf>
    <xf borderId="75" fillId="4" fontId="12" numFmtId="0" xfId="0" applyAlignment="1" applyBorder="1" applyFont="1">
      <alignment shrinkToFit="0" vertical="top" wrapText="1"/>
    </xf>
    <xf borderId="76" fillId="4" fontId="12" numFmtId="0" xfId="0" applyAlignment="1" applyBorder="1" applyFont="1">
      <alignment shrinkToFit="0" vertical="top" wrapText="1"/>
    </xf>
    <xf borderId="77" fillId="4" fontId="12" numFmtId="0" xfId="0" applyAlignment="1" applyBorder="1" applyFont="1">
      <alignment shrinkToFit="0" vertical="top" wrapText="1"/>
    </xf>
    <xf borderId="18" fillId="4" fontId="12" numFmtId="0" xfId="0" applyAlignment="1" applyBorder="1" applyFont="1">
      <alignment shrinkToFit="0" vertical="top" wrapText="1"/>
    </xf>
    <xf borderId="18" fillId="4" fontId="2" numFmtId="0" xfId="0" applyAlignment="1" applyBorder="1" applyFont="1">
      <alignment horizontal="left" shrinkToFit="0" vertical="top" wrapText="1"/>
    </xf>
    <xf borderId="21" fillId="4" fontId="0" numFmtId="0" xfId="0" applyAlignment="1" applyBorder="1" applyFont="1">
      <alignment horizontal="left" shrinkToFit="0" vertical="top" wrapText="1"/>
    </xf>
    <xf borderId="14" fillId="3" fontId="17" numFmtId="0" xfId="0" applyAlignment="1" applyBorder="1" applyFont="1">
      <alignment horizontal="left" readingOrder="0" shrinkToFit="0" vertical="top" wrapText="1"/>
    </xf>
    <xf borderId="45" fillId="4" fontId="0" numFmtId="0" xfId="0" applyAlignment="1" applyBorder="1" applyFont="1">
      <alignment readingOrder="0" shrinkToFit="0" vertical="top" wrapText="1"/>
    </xf>
    <xf borderId="47" fillId="4" fontId="0" numFmtId="0" xfId="0" applyAlignment="1" applyBorder="1" applyFont="1">
      <alignment readingOrder="0" shrinkToFit="0" vertical="top" wrapText="1"/>
    </xf>
    <xf borderId="48" fillId="4" fontId="0" numFmtId="0" xfId="0" applyAlignment="1" applyBorder="1" applyFont="1">
      <alignment readingOrder="0" shrinkToFit="0" vertical="top" wrapText="1"/>
    </xf>
    <xf borderId="14" fillId="4" fontId="12" numFmtId="0" xfId="0" applyAlignment="1" applyBorder="1" applyFont="1">
      <alignment shrinkToFit="0" vertical="top" wrapText="1"/>
    </xf>
    <xf borderId="34" fillId="4" fontId="18" numFmtId="0" xfId="0" applyAlignment="1" applyBorder="1" applyFont="1">
      <alignment readingOrder="0" shrinkToFit="0" vertical="top" wrapText="1"/>
    </xf>
    <xf borderId="34" fillId="4" fontId="3" numFmtId="0" xfId="0" applyAlignment="1" applyBorder="1" applyFont="1">
      <alignment readingOrder="0" shrinkToFit="0" vertical="top" wrapText="1"/>
    </xf>
    <xf borderId="33" fillId="7" fontId="0" numFmtId="0" xfId="0" applyAlignment="1" applyBorder="1" applyFont="1">
      <alignment horizontal="left" readingOrder="0" shrinkToFit="0" vertical="top" wrapText="1"/>
    </xf>
    <xf borderId="34" fillId="4" fontId="11" numFmtId="0" xfId="0" applyAlignment="1" applyBorder="1" applyFont="1">
      <alignment readingOrder="0" shrinkToFit="0" vertical="top" wrapText="1"/>
    </xf>
    <xf borderId="33" fillId="4" fontId="11" numFmtId="0" xfId="0" applyAlignment="1" applyBorder="1" applyFont="1">
      <alignment readingOrder="0" shrinkToFit="0" vertical="top" wrapText="1"/>
    </xf>
    <xf borderId="78" fillId="0" fontId="2" numFmtId="0" xfId="0" applyBorder="1" applyFont="1"/>
    <xf borderId="79" fillId="0" fontId="2" numFmtId="0" xfId="0" applyBorder="1" applyFont="1"/>
    <xf borderId="14" fillId="3" fontId="2" numFmtId="0" xfId="0" applyAlignment="1" applyBorder="1" applyFont="1">
      <alignment horizontal="left" readingOrder="0" shrinkToFit="0" vertical="top" wrapText="1"/>
    </xf>
    <xf borderId="60" fillId="4" fontId="0" numFmtId="0" xfId="0" applyAlignment="1" applyBorder="1" applyFont="1">
      <alignment readingOrder="0" shrinkToFit="0" vertical="top" wrapText="1"/>
    </xf>
    <xf borderId="61" fillId="4" fontId="0" numFmtId="0" xfId="0" applyAlignment="1" applyBorder="1" applyFont="1">
      <alignment readingOrder="0" shrinkToFit="0" vertical="top" wrapText="1"/>
    </xf>
    <xf borderId="62" fillId="8" fontId="0" numFmtId="0" xfId="0" applyAlignment="1" applyBorder="1" applyFont="1">
      <alignment readingOrder="0" shrinkToFit="0" vertical="top" wrapText="1"/>
    </xf>
    <xf borderId="63" fillId="4" fontId="0" numFmtId="0" xfId="0" applyAlignment="1" applyBorder="1" applyFont="1">
      <alignment readingOrder="0" shrinkToFit="0" vertical="top" wrapText="1"/>
    </xf>
    <xf borderId="64" fillId="4" fontId="0" numFmtId="0" xfId="0" applyAlignment="1" applyBorder="1" applyFont="1">
      <alignment readingOrder="0" shrinkToFit="0" vertical="top" wrapText="1"/>
    </xf>
    <xf borderId="65" fillId="4" fontId="0" numFmtId="0" xfId="0" applyAlignment="1" applyBorder="1" applyFont="1">
      <alignment readingOrder="0" shrinkToFit="0" vertical="top" wrapText="1"/>
    </xf>
    <xf borderId="66" fillId="4" fontId="0" numFmtId="0" xfId="0" applyAlignment="1" applyBorder="1" applyFont="1">
      <alignment readingOrder="0" shrinkToFit="0" vertical="top" wrapText="1"/>
    </xf>
    <xf borderId="66" fillId="4" fontId="0" numFmtId="0" xfId="0" applyAlignment="1" applyBorder="1" applyFont="1">
      <alignment shrinkToFit="0" vertical="top" wrapText="1"/>
    </xf>
    <xf borderId="59" fillId="4" fontId="0" numFmtId="0" xfId="0" applyAlignment="1" applyBorder="1" applyFont="1">
      <alignment shrinkToFit="0" vertical="top" wrapText="1"/>
    </xf>
    <xf borderId="60" fillId="4" fontId="0" numFmtId="0" xfId="0" applyAlignment="1" applyBorder="1" applyFont="1">
      <alignment horizontal="left" readingOrder="0" shrinkToFit="0" vertical="top" wrapText="1"/>
    </xf>
    <xf borderId="20" fillId="3" fontId="17" numFmtId="0" xfId="0" applyAlignment="1" applyBorder="1" applyFont="1">
      <alignment horizontal="left" readingOrder="0" shrinkToFit="0" vertical="top" wrapText="1"/>
    </xf>
    <xf borderId="73" fillId="3" fontId="15" numFmtId="0" xfId="0" applyAlignment="1" applyBorder="1" applyFont="1">
      <alignment horizontal="left" readingOrder="0" shrinkToFit="0" vertical="top" wrapText="1"/>
    </xf>
    <xf borderId="73" fillId="4" fontId="15" numFmtId="0" xfId="0" applyAlignment="1" applyBorder="1" applyFont="1">
      <alignment horizontal="left" readingOrder="0" shrinkToFit="0" vertical="top" wrapText="1"/>
    </xf>
    <xf borderId="21" fillId="4" fontId="0" numFmtId="0" xfId="0" applyAlignment="1" applyBorder="1" applyFont="1">
      <alignment shrinkToFit="0" vertical="top" wrapText="1"/>
    </xf>
    <xf borderId="28" fillId="4" fontId="0" numFmtId="0" xfId="0" applyAlignment="1" applyBorder="1" applyFont="1">
      <alignment shrinkToFit="0" vertical="top" wrapText="1"/>
    </xf>
    <xf borderId="74" fillId="8" fontId="0" numFmtId="0" xfId="0" applyAlignment="1" applyBorder="1" applyFont="1">
      <alignment shrinkToFit="0" vertical="top" wrapText="1"/>
    </xf>
    <xf borderId="75" fillId="4" fontId="0" numFmtId="0" xfId="0" applyAlignment="1" applyBorder="1" applyFont="1">
      <alignment shrinkToFit="0" vertical="top" wrapText="1"/>
    </xf>
    <xf borderId="76" fillId="4" fontId="0" numFmtId="0" xfId="0" applyAlignment="1" applyBorder="1" applyFont="1">
      <alignment shrinkToFit="0" vertical="top" wrapText="1"/>
    </xf>
    <xf borderId="77" fillId="4" fontId="0" numFmtId="0" xfId="0" applyAlignment="1" applyBorder="1" applyFont="1">
      <alignment shrinkToFit="0" vertical="top" wrapText="1"/>
    </xf>
    <xf borderId="18" fillId="4" fontId="0" numFmtId="0" xfId="0" applyAlignment="1" applyBorder="1" applyFont="1">
      <alignment shrinkToFit="0" vertical="top" wrapText="1"/>
    </xf>
    <xf borderId="73" fillId="4" fontId="12" numFmtId="0" xfId="0" applyAlignment="1" applyBorder="1" applyFont="1">
      <alignment shrinkToFit="0" vertical="top" wrapText="1"/>
    </xf>
    <xf borderId="16" fillId="3" fontId="15" numFmtId="0" xfId="0" applyAlignment="1" applyBorder="1" applyFont="1">
      <alignment horizontal="left" readingOrder="0" shrinkToFit="0" vertical="top" wrapText="1"/>
    </xf>
    <xf borderId="16" fillId="4" fontId="15" numFmtId="0" xfId="0" applyAlignment="1" applyBorder="1" applyFont="1">
      <alignment horizontal="left" readingOrder="0" shrinkToFit="0" vertical="top" wrapText="1"/>
    </xf>
    <xf borderId="80" fillId="4" fontId="0" numFmtId="0" xfId="0" applyAlignment="1" applyBorder="1" applyFont="1">
      <alignment shrinkToFit="0" vertical="top" wrapText="1"/>
    </xf>
    <xf borderId="81" fillId="4" fontId="0" numFmtId="0" xfId="0" applyAlignment="1" applyBorder="1" applyFont="1">
      <alignment shrinkToFit="0" vertical="top" wrapText="1"/>
    </xf>
    <xf borderId="51" fillId="8" fontId="0" numFmtId="0" xfId="0" applyAlignment="1" applyBorder="1" applyFont="1">
      <alignment shrinkToFit="0" vertical="top" wrapText="1"/>
    </xf>
    <xf borderId="78" fillId="4" fontId="0" numFmtId="0" xfId="0" applyAlignment="1" applyBorder="1" applyFont="1">
      <alignment shrinkToFit="0" vertical="top" wrapText="1"/>
    </xf>
    <xf borderId="82" fillId="4" fontId="0" numFmtId="0" xfId="0" applyAlignment="1" applyBorder="1" applyFont="1">
      <alignment shrinkToFit="0" vertical="top" wrapText="1"/>
    </xf>
    <xf borderId="79" fillId="4" fontId="0" numFmtId="0" xfId="0" applyAlignment="1" applyBorder="1" applyFont="1">
      <alignment shrinkToFit="0" vertical="top" wrapText="1"/>
    </xf>
    <xf borderId="10" fillId="4" fontId="0" numFmtId="0" xfId="0" applyAlignment="1" applyBorder="1" applyFont="1">
      <alignment shrinkToFit="0" vertical="top" wrapText="1"/>
    </xf>
    <xf borderId="16" fillId="4" fontId="12" numFmtId="0" xfId="0" applyAlignment="1" applyBorder="1" applyFont="1">
      <alignment shrinkToFit="0" vertical="top" wrapText="1"/>
    </xf>
    <xf borderId="80" fillId="4" fontId="0" numFmtId="0" xfId="0" applyAlignment="1" applyBorder="1" applyFont="1">
      <alignment horizontal="left" shrinkToFit="0" vertical="top" wrapText="1"/>
    </xf>
    <xf borderId="52" fillId="4" fontId="0" numFmtId="0" xfId="0" applyAlignment="1" applyBorder="1" applyFont="1">
      <alignment shrinkToFit="0" vertical="top" wrapText="1"/>
    </xf>
    <xf borderId="37" fillId="4" fontId="0" numFmtId="0" xfId="0" applyAlignment="1" applyBorder="1" applyFont="1">
      <alignment shrinkToFit="0" vertical="top" wrapText="1"/>
    </xf>
    <xf borderId="54" fillId="4" fontId="0" numFmtId="0" xfId="0" applyAlignment="1" applyBorder="1" applyFont="1">
      <alignment shrinkToFit="0" vertical="top" wrapText="1"/>
    </xf>
    <xf borderId="55" fillId="4" fontId="0" numFmtId="0" xfId="0" applyAlignment="1" applyBorder="1" applyFont="1">
      <alignment shrinkToFit="0" vertical="top" wrapText="1"/>
    </xf>
    <xf borderId="56" fillId="4" fontId="0" numFmtId="0" xfId="0" applyAlignment="1" applyBorder="1" applyFont="1">
      <alignment shrinkToFit="0" vertical="top" wrapText="1"/>
    </xf>
    <xf borderId="57" fillId="4" fontId="0" numFmtId="0" xfId="0" applyAlignment="1" applyBorder="1" applyFont="1">
      <alignment shrinkToFit="0" vertical="top" wrapText="1"/>
    </xf>
    <xf borderId="50" fillId="4" fontId="12" numFmtId="0" xfId="0" applyAlignment="1" applyBorder="1" applyFont="1">
      <alignment shrinkToFit="0" vertical="top" wrapText="1"/>
    </xf>
    <xf borderId="37" fillId="8" fontId="0" numFmtId="0" xfId="0" applyAlignment="1" applyBorder="1" applyFont="1">
      <alignment readingOrder="0" shrinkToFit="0" vertical="top" wrapText="1"/>
    </xf>
    <xf borderId="61" fillId="4" fontId="11" numFmtId="0" xfId="0" applyAlignment="1" applyBorder="1" applyFont="1">
      <alignment readingOrder="0" shrinkToFit="0" vertical="top" wrapText="1"/>
    </xf>
    <xf borderId="61" fillId="4" fontId="0" numFmtId="0" xfId="0" applyAlignment="1" applyBorder="1" applyFont="1">
      <alignment shrinkToFit="0" vertical="top" wrapText="1"/>
    </xf>
    <xf borderId="60" fillId="4" fontId="0" numFmtId="0" xfId="0" applyAlignment="1" applyBorder="1" applyFont="1">
      <alignment shrinkToFit="0" vertical="top" wrapText="1"/>
    </xf>
    <xf borderId="61" fillId="8" fontId="0" numFmtId="0" xfId="0" applyAlignment="1" applyBorder="1" applyFont="1">
      <alignment readingOrder="0" shrinkToFit="0" vertical="top" wrapText="1"/>
    </xf>
    <xf borderId="63" fillId="4" fontId="0" numFmtId="0" xfId="0" applyAlignment="1" applyBorder="1" applyFont="1">
      <alignment shrinkToFit="0" vertical="top" wrapText="1"/>
    </xf>
    <xf borderId="64" fillId="4" fontId="0" numFmtId="0" xfId="0" applyAlignment="1" applyBorder="1" applyFont="1">
      <alignment shrinkToFit="0" vertical="top" wrapText="1"/>
    </xf>
    <xf borderId="65" fillId="4" fontId="0" numFmtId="0" xfId="0" applyAlignment="1" applyBorder="1" applyFont="1">
      <alignment shrinkToFit="0" vertical="top" wrapText="1"/>
    </xf>
    <xf borderId="59" fillId="4" fontId="12" numFmtId="0" xfId="0" applyAlignment="1" applyBorder="1" applyFont="1">
      <alignment shrinkToFit="0" vertical="top" wrapText="1"/>
    </xf>
    <xf borderId="20" fillId="3" fontId="14" numFmtId="0" xfId="0" applyAlignment="1" applyBorder="1" applyFont="1">
      <alignment horizontal="left" readingOrder="0" shrinkToFit="0" vertical="top" wrapText="1"/>
    </xf>
    <xf borderId="21" fillId="4" fontId="19" numFmtId="0" xfId="0" applyAlignment="1" applyBorder="1" applyFont="1">
      <alignment horizontal="left" shrinkToFit="0" vertical="top" wrapText="1"/>
    </xf>
    <xf borderId="14" fillId="3" fontId="0" numFmtId="0" xfId="0" applyAlignment="1" applyBorder="1" applyFont="1">
      <alignment horizontal="left" readingOrder="0" shrinkToFit="0" vertical="top" wrapText="1"/>
    </xf>
    <xf borderId="14" fillId="4" fontId="0" numFmtId="0" xfId="0" applyAlignment="1" applyBorder="1" applyFont="1">
      <alignment horizontal="left" readingOrder="0" shrinkToFit="0" vertical="top" wrapText="1"/>
    </xf>
    <xf borderId="83" fillId="8" fontId="0" numFmtId="0" xfId="0" applyAlignment="1" applyBorder="1" applyFont="1">
      <alignment readingOrder="0" shrinkToFit="0" vertical="top" wrapText="1"/>
    </xf>
    <xf borderId="43" fillId="4" fontId="0" numFmtId="0" xfId="0" applyAlignment="1" applyBorder="1" applyFont="1">
      <alignment readingOrder="0" shrinkToFit="0" vertical="top" wrapText="1"/>
    </xf>
    <xf borderId="44" fillId="4" fontId="0" numFmtId="0" xfId="0" applyAlignment="1" applyBorder="1" applyFont="1">
      <alignment readingOrder="0" shrinkToFit="0" vertical="top" wrapText="1"/>
    </xf>
    <xf borderId="57" fillId="4" fontId="0" numFmtId="0" xfId="0" applyAlignment="1" applyBorder="1" applyFont="1">
      <alignment readingOrder="0" shrinkToFit="0" vertical="top" wrapText="1"/>
    </xf>
    <xf borderId="33" fillId="10" fontId="0" numFmtId="0" xfId="0" applyAlignment="1" applyBorder="1" applyFill="1" applyFont="1">
      <alignment horizontal="left" readingOrder="0" shrinkToFit="0" vertical="top" wrapText="1"/>
    </xf>
    <xf borderId="41" fillId="8" fontId="0" numFmtId="0" xfId="0" applyAlignment="1" applyBorder="1" applyFont="1">
      <alignment readingOrder="0" shrinkToFit="0" vertical="top" wrapText="1"/>
    </xf>
    <xf borderId="5" fillId="8" fontId="0" numFmtId="0" xfId="0" applyAlignment="1" applyBorder="1" applyFont="1">
      <alignment readingOrder="0" shrinkToFit="0" vertical="top" wrapText="1"/>
    </xf>
    <xf borderId="9" fillId="0" fontId="2" numFmtId="0" xfId="0" applyBorder="1" applyFont="1"/>
    <xf borderId="52" fillId="7" fontId="0" numFmtId="0" xfId="0" applyAlignment="1" applyBorder="1" applyFont="1">
      <alignment horizontal="left" readingOrder="0" shrinkToFit="0" vertical="top" wrapText="1"/>
    </xf>
    <xf borderId="33" fillId="4" fontId="12" numFmtId="0" xfId="0" applyAlignment="1" applyBorder="1" applyFont="1">
      <alignment readingOrder="0" shrinkToFit="0" vertical="top" wrapText="1"/>
    </xf>
    <xf borderId="34" fillId="4" fontId="12" numFmtId="0" xfId="0" applyAlignment="1" applyBorder="1" applyFont="1">
      <alignment shrinkToFit="0" vertical="top" wrapText="1"/>
    </xf>
    <xf borderId="34" fillId="4" fontId="12" numFmtId="0" xfId="0" applyAlignment="1" applyBorder="1" applyFont="1">
      <alignment readingOrder="0" shrinkToFit="0" vertical="top" wrapText="1"/>
    </xf>
    <xf borderId="44" fillId="8" fontId="12" numFmtId="0" xfId="0" applyAlignment="1" applyBorder="1" applyFont="1">
      <alignment readingOrder="0" shrinkToFit="0" vertical="top" wrapText="1"/>
    </xf>
    <xf borderId="45" fillId="4" fontId="12" numFmtId="0" xfId="0" applyAlignment="1" applyBorder="1" applyFont="1">
      <alignment shrinkToFit="0" vertical="top" wrapText="1"/>
    </xf>
    <xf borderId="47" fillId="4" fontId="12" numFmtId="0" xfId="0" applyAlignment="1" applyBorder="1" applyFont="1">
      <alignment shrinkToFit="0" vertical="top" wrapText="1"/>
    </xf>
    <xf borderId="48" fillId="4" fontId="12" numFmtId="0" xfId="0" applyAlignment="1" applyBorder="1" applyFont="1">
      <alignment shrinkToFit="0" vertical="top" wrapText="1"/>
    </xf>
    <xf borderId="46" fillId="4" fontId="12" numFmtId="0" xfId="0" applyAlignment="1" applyBorder="1" applyFont="1">
      <alignment shrinkToFit="0" vertical="top" wrapText="1"/>
    </xf>
    <xf borderId="21" fillId="9" fontId="0" numFmtId="0" xfId="0" applyAlignment="1" applyBorder="1" applyFont="1">
      <alignment horizontal="left" readingOrder="0" shrinkToFit="0" vertical="top" wrapText="1"/>
    </xf>
    <xf borderId="34" fillId="4" fontId="16" numFmtId="0" xfId="0" applyAlignment="1" applyBorder="1" applyFont="1">
      <alignment readingOrder="0" shrinkToFit="0" vertical="top" wrapText="1"/>
    </xf>
    <xf borderId="33" fillId="4" fontId="12" numFmtId="0" xfId="0" applyAlignment="1" applyBorder="1" applyFont="1">
      <alignment shrinkToFit="0" vertical="top" wrapText="1"/>
    </xf>
    <xf borderId="34" fillId="8" fontId="12" numFmtId="0" xfId="0" applyAlignment="1" applyBorder="1" applyFont="1">
      <alignment readingOrder="0" shrinkToFit="0" vertical="top" wrapText="1"/>
    </xf>
    <xf borderId="47" fillId="4" fontId="12" numFmtId="0" xfId="0" applyAlignment="1" applyBorder="1" applyFont="1">
      <alignment readingOrder="0" shrinkToFit="0" vertical="top" wrapText="1"/>
    </xf>
    <xf borderId="48" fillId="4" fontId="12" numFmtId="0" xfId="0" applyAlignment="1" applyBorder="1" applyFont="1">
      <alignment readingOrder="0" shrinkToFit="0" vertical="top" wrapText="1"/>
    </xf>
    <xf borderId="50" fillId="3" fontId="0" numFmtId="0" xfId="0" applyAlignment="1" applyBorder="1" applyFont="1">
      <alignment horizontal="left" readingOrder="0" shrinkToFit="0" vertical="top" wrapText="1"/>
    </xf>
    <xf borderId="16" fillId="3" fontId="2" numFmtId="0" xfId="0" applyAlignment="1" applyBorder="1" applyFont="1">
      <alignment vertical="top"/>
    </xf>
    <xf borderId="56" fillId="4" fontId="12" numFmtId="0" xfId="0" applyAlignment="1" applyBorder="1" applyFont="1">
      <alignment shrinkToFit="0" vertical="top" wrapText="1"/>
    </xf>
    <xf borderId="52" fillId="4" fontId="0" numFmtId="0" xfId="0" applyAlignment="1" applyBorder="1" applyFont="1">
      <alignment horizontal="left" readingOrder="0" shrinkToFit="0" vertical="top" wrapText="1"/>
    </xf>
    <xf borderId="50" fillId="3" fontId="3" numFmtId="0" xfId="0" applyAlignment="1" applyBorder="1" applyFont="1">
      <alignment horizontal="left" readingOrder="0" shrinkToFit="0" vertical="top" wrapText="1"/>
    </xf>
    <xf borderId="52" fillId="4" fontId="12" numFmtId="0" xfId="0" applyAlignment="1" applyBorder="1" applyFont="1">
      <alignment readingOrder="0" shrinkToFit="0" vertical="top" wrapText="1"/>
    </xf>
    <xf borderId="37" fillId="4" fontId="16" numFmtId="0" xfId="0" applyAlignment="1" applyBorder="1" applyFont="1">
      <alignment readingOrder="0" shrinkToFit="0" vertical="top" wrapText="1"/>
    </xf>
    <xf borderId="59" fillId="3" fontId="0" numFmtId="0" xfId="0" applyAlignment="1" applyBorder="1" applyFont="1">
      <alignment horizontal="left" readingOrder="0" shrinkToFit="0" vertical="top" wrapText="1"/>
    </xf>
    <xf borderId="59" fillId="3" fontId="3" numFmtId="0" xfId="0" applyAlignment="1" applyBorder="1" applyFont="1">
      <alignment horizontal="left" readingOrder="0" shrinkToFit="0" vertical="top" wrapText="1"/>
    </xf>
    <xf borderId="59" fillId="0" fontId="0" numFmtId="0" xfId="0" applyAlignment="1" applyBorder="1" applyFont="1">
      <alignment horizontal="left" readingOrder="0" shrinkToFit="0" vertical="top" wrapText="1"/>
    </xf>
    <xf borderId="63" fillId="0" fontId="0" numFmtId="0" xfId="0" applyAlignment="1" applyBorder="1" applyFont="1">
      <alignment readingOrder="0" shrinkToFit="0" vertical="top" wrapText="1"/>
    </xf>
    <xf borderId="56" fillId="4" fontId="0" numFmtId="0" xfId="0" applyAlignment="1" applyBorder="1" applyFont="1">
      <alignment readingOrder="0" shrinkToFit="0" vertical="top" wrapText="1"/>
    </xf>
    <xf borderId="66" fillId="0" fontId="0" numFmtId="0" xfId="0" applyAlignment="1" applyBorder="1" applyFont="1">
      <alignment readingOrder="0" shrinkToFit="0" vertical="top" wrapText="1"/>
    </xf>
    <xf borderId="66" fillId="0" fontId="0" numFmtId="0" xfId="0" applyAlignment="1" applyBorder="1" applyFont="1">
      <alignment shrinkToFit="0" vertical="top" wrapText="1"/>
    </xf>
    <xf borderId="59" fillId="0" fontId="0" numFmtId="0" xfId="0" applyAlignment="1" applyBorder="1" applyFont="1">
      <alignment shrinkToFit="0" vertical="top" wrapText="1"/>
    </xf>
    <xf borderId="60" fillId="9" fontId="2" numFmtId="0" xfId="0" applyAlignment="1" applyBorder="1" applyFont="1">
      <alignment readingOrder="0" shrinkToFit="0" vertical="top" wrapText="1"/>
    </xf>
    <xf borderId="73" fillId="4" fontId="0" numFmtId="0" xfId="0" applyAlignment="1" applyBorder="1" applyFont="1">
      <alignment horizontal="left" readingOrder="0" shrinkToFit="0" vertical="top" wrapText="1"/>
    </xf>
    <xf borderId="21" fillId="4" fontId="12" numFmtId="0" xfId="0" applyAlignment="1" applyBorder="1" applyFont="1">
      <alignment shrinkToFit="0" vertical="top" wrapText="1"/>
    </xf>
    <xf borderId="28" fillId="4" fontId="12" numFmtId="0" xfId="0" applyAlignment="1" applyBorder="1" applyFont="1">
      <alignment shrinkToFit="0" vertical="top" wrapText="1"/>
    </xf>
    <xf borderId="74" fillId="8" fontId="12" numFmtId="0" xfId="0" applyAlignment="1" applyBorder="1" applyFont="1">
      <alignment shrinkToFit="0" vertical="top" wrapText="1"/>
    </xf>
    <xf borderId="75" fillId="4" fontId="12" numFmtId="0" xfId="0" applyAlignment="1" applyBorder="1" applyFont="1">
      <alignment shrinkToFit="0" vertical="top" wrapText="1"/>
    </xf>
    <xf borderId="76" fillId="4" fontId="12" numFmtId="0" xfId="0" applyAlignment="1" applyBorder="1" applyFont="1">
      <alignment shrinkToFit="0" vertical="top" wrapText="1"/>
    </xf>
    <xf borderId="77" fillId="4" fontId="12" numFmtId="0" xfId="0" applyAlignment="1" applyBorder="1" applyFont="1">
      <alignment shrinkToFit="0" vertical="top" wrapText="1"/>
    </xf>
    <xf borderId="18" fillId="4" fontId="12" numFmtId="0" xfId="0" applyAlignment="1" applyBorder="1" applyFont="1">
      <alignment shrinkToFit="0" vertical="top" wrapText="1"/>
    </xf>
    <xf borderId="18" fillId="4" fontId="15" numFmtId="0" xfId="0" applyAlignment="1" applyBorder="1" applyFont="1">
      <alignment horizontal="left" readingOrder="0" shrinkToFit="0" vertical="top" wrapText="1"/>
    </xf>
    <xf borderId="41" fillId="4" fontId="0" numFmtId="0" xfId="0" applyAlignment="1" applyBorder="1" applyFont="1">
      <alignment horizontal="left" shrinkToFit="0" vertical="top" wrapText="1"/>
    </xf>
    <xf borderId="44" fillId="8" fontId="12" numFmtId="0" xfId="0" applyAlignment="1" applyBorder="1" applyFont="1">
      <alignment shrinkToFit="0" vertical="top" wrapText="1"/>
    </xf>
    <xf borderId="14" fillId="4" fontId="0" numFmtId="0" xfId="0" applyAlignment="1" applyBorder="1" applyFont="1">
      <alignment horizontal="left" shrinkToFit="0" vertical="top" wrapText="1"/>
    </xf>
    <xf borderId="44" fillId="8" fontId="12" numFmtId="0" xfId="0" applyAlignment="1" applyBorder="1" applyFont="1">
      <alignment shrinkToFit="0" vertical="top" wrapText="1"/>
    </xf>
    <xf borderId="46" fillId="4" fontId="15" numFmtId="0" xfId="0" applyAlignment="1" applyBorder="1" applyFont="1">
      <alignment horizontal="left" readingOrder="0" shrinkToFit="0" vertical="top" wrapText="1"/>
    </xf>
    <xf borderId="80" fillId="0" fontId="2" numFmtId="0" xfId="0" applyBorder="1" applyFont="1"/>
    <xf borderId="41" fillId="0" fontId="2" numFmtId="0" xfId="0" applyBorder="1" applyFont="1"/>
    <xf borderId="14" fillId="3" fontId="3" numFmtId="0" xfId="0" applyAlignment="1" applyBorder="1" applyFont="1">
      <alignment horizontal="left" readingOrder="0" shrinkToFit="0" vertical="top" wrapText="1"/>
    </xf>
    <xf borderId="52" fillId="4" fontId="0" numFmtId="0" xfId="0" applyAlignment="1" applyBorder="1" applyFont="1">
      <alignment readingOrder="0" shrinkToFit="0" vertical="top" wrapText="1"/>
    </xf>
    <xf borderId="37" fillId="4" fontId="0" numFmtId="0" xfId="0" applyAlignment="1" applyBorder="1" applyFont="1">
      <alignment readingOrder="0" shrinkToFit="0" vertical="top" wrapText="1"/>
    </xf>
    <xf borderId="54" fillId="4" fontId="0" numFmtId="0" xfId="0" applyAlignment="1" applyBorder="1" applyFont="1">
      <alignment readingOrder="0" shrinkToFit="0" vertical="top" wrapText="1"/>
    </xf>
    <xf borderId="55" fillId="4" fontId="0" numFmtId="0" xfId="0" applyAlignment="1" applyBorder="1" applyFont="1">
      <alignment readingOrder="0" shrinkToFit="0" vertical="top" wrapText="1"/>
    </xf>
    <xf borderId="50" fillId="4" fontId="0" numFmtId="0" xfId="0" applyAlignment="1" applyBorder="1" applyFont="1">
      <alignment readingOrder="0" shrinkToFit="0" vertical="top" wrapText="1"/>
    </xf>
    <xf borderId="59" fillId="4" fontId="0" numFmtId="0" xfId="0" applyAlignment="1" applyBorder="1" applyFont="1">
      <alignment readingOrder="0" shrinkToFit="0" vertical="top" wrapText="1"/>
    </xf>
    <xf borderId="21" fillId="4" fontId="0" numFmtId="0" xfId="0" applyAlignment="1" applyBorder="1" applyFont="1">
      <alignment horizontal="left" readingOrder="0" shrinkToFit="0" vertical="top" wrapText="1"/>
    </xf>
    <xf borderId="60" fillId="4" fontId="12" numFmtId="0" xfId="0" applyAlignment="1" applyBorder="1" applyFont="1">
      <alignment shrinkToFit="0" vertical="top" wrapText="1"/>
    </xf>
    <xf borderId="61" fillId="4" fontId="12" numFmtId="0" xfId="0" applyAlignment="1" applyBorder="1" applyFont="1">
      <alignment shrinkToFit="0" vertical="top" wrapText="1"/>
    </xf>
    <xf borderId="62" fillId="8" fontId="12" numFmtId="0" xfId="0" applyAlignment="1" applyBorder="1" applyFont="1">
      <alignment shrinkToFit="0" vertical="top" wrapText="1"/>
    </xf>
    <xf borderId="63" fillId="4" fontId="12" numFmtId="0" xfId="0" applyAlignment="1" applyBorder="1" applyFont="1">
      <alignment shrinkToFit="0" vertical="top" wrapText="1"/>
    </xf>
    <xf borderId="64" fillId="4" fontId="12" numFmtId="0" xfId="0" applyAlignment="1" applyBorder="1" applyFont="1">
      <alignment shrinkToFit="0" vertical="top" wrapText="1"/>
    </xf>
    <xf borderId="65" fillId="4" fontId="12" numFmtId="0" xfId="0" applyAlignment="1" applyBorder="1" applyFont="1">
      <alignment shrinkToFit="0" vertical="top" wrapText="1"/>
    </xf>
    <xf borderId="66" fillId="4" fontId="12" numFmtId="0" xfId="0" applyAlignment="1" applyBorder="1" applyFont="1">
      <alignment shrinkToFit="0" vertical="top" wrapText="1"/>
    </xf>
    <xf borderId="66" fillId="4" fontId="2" numFmtId="0" xfId="0" applyAlignment="1" applyBorder="1" applyFont="1">
      <alignment horizontal="left" shrinkToFit="0" vertical="top" wrapText="1"/>
    </xf>
    <xf borderId="59" fillId="4" fontId="0" numFmtId="0" xfId="0" applyAlignment="1" applyBorder="1" applyFont="1">
      <alignment horizontal="left" shrinkToFit="0" vertical="top" wrapText="1"/>
    </xf>
    <xf borderId="84" fillId="0" fontId="2" numFmtId="0" xfId="0" applyBorder="1" applyFont="1"/>
    <xf borderId="20" fillId="3" fontId="15" numFmtId="0" xfId="0" applyAlignment="1" applyBorder="1" applyFont="1">
      <alignment horizontal="left" readingOrder="0" shrinkToFit="0" vertical="top" wrapText="1"/>
    </xf>
    <xf borderId="73" fillId="3" fontId="15" numFmtId="0" xfId="0" applyAlignment="1" applyBorder="1" applyFont="1">
      <alignment horizontal="left" shrinkToFit="0" vertical="top" wrapText="1"/>
    </xf>
    <xf borderId="21" fillId="4" fontId="12" numFmtId="0" xfId="0" applyAlignment="1" applyBorder="1" applyFont="1">
      <alignment readingOrder="0" shrinkToFit="0" vertical="top" wrapText="1"/>
    </xf>
    <xf borderId="28" fillId="4" fontId="12" numFmtId="0" xfId="0" applyAlignment="1" applyBorder="1" applyFont="1">
      <alignment readingOrder="0" shrinkToFit="0" vertical="top" wrapText="1"/>
    </xf>
    <xf borderId="74" fillId="8" fontId="12" numFmtId="0" xfId="0" applyAlignment="1" applyBorder="1" applyFont="1">
      <alignment readingOrder="0" shrinkToFit="0" vertical="top" wrapText="1"/>
    </xf>
    <xf borderId="76" fillId="4" fontId="20" numFmtId="0" xfId="0" applyAlignment="1" applyBorder="1" applyFont="1">
      <alignment shrinkToFit="0" vertical="top" wrapText="1"/>
    </xf>
    <xf borderId="77" fillId="8" fontId="12" numFmtId="0" xfId="0" applyAlignment="1" applyBorder="1" applyFont="1">
      <alignment readingOrder="0" shrinkToFit="0" vertical="top" wrapText="1"/>
    </xf>
    <xf borderId="18" fillId="4" fontId="0" numFmtId="0" xfId="0" applyAlignment="1" applyBorder="1" applyFont="1">
      <alignment horizontal="left" shrinkToFit="0" vertical="top" wrapText="1"/>
    </xf>
    <xf borderId="73" fillId="4" fontId="0" numFmtId="0" xfId="0" applyAlignment="1" applyBorder="1" applyFont="1">
      <alignment shrinkToFit="0" vertical="top" wrapText="1"/>
    </xf>
    <xf borderId="21" fillId="9" fontId="2" numFmtId="0" xfId="0" applyAlignment="1" applyBorder="1" applyFont="1">
      <alignment readingOrder="0" shrinkToFit="0" vertical="top" wrapText="1"/>
    </xf>
    <xf borderId="59" fillId="3" fontId="15" numFmtId="0" xfId="0" applyAlignment="1" applyBorder="1" applyFont="1">
      <alignment horizontal="left" shrinkToFit="0" vertical="top" wrapText="1"/>
    </xf>
    <xf borderId="61" fillId="4" fontId="12" numFmtId="0" xfId="0" applyAlignment="1" applyBorder="1" applyFont="1">
      <alignment readingOrder="0" shrinkToFit="0" vertical="top" wrapText="1"/>
    </xf>
    <xf borderId="64" fillId="4" fontId="21" numFmtId="0" xfId="0" applyAlignment="1" applyBorder="1" applyFont="1">
      <alignment shrinkToFit="0" vertical="top" wrapText="1"/>
    </xf>
    <xf borderId="66" fillId="4" fontId="0" numFmtId="0" xfId="0" applyAlignment="1" applyBorder="1" applyFont="1">
      <alignment horizontal="left" shrinkToFit="0" vertical="top" wrapText="1"/>
    </xf>
    <xf borderId="12" fillId="3" fontId="14" numFmtId="0" xfId="0" applyAlignment="1" applyBorder="1" applyFont="1">
      <alignment horizontal="left" readingOrder="0" shrinkToFit="0" vertical="top" wrapText="1"/>
    </xf>
    <xf borderId="12" fillId="3" fontId="15" numFmtId="0" xfId="0" applyAlignment="1" applyBorder="1" applyFont="1">
      <alignment horizontal="left" shrinkToFit="0" vertical="top" wrapText="1"/>
    </xf>
    <xf borderId="67" fillId="4" fontId="12" numFmtId="0" xfId="0" applyAlignment="1" applyBorder="1" applyFont="1">
      <alignment readingOrder="0" shrinkToFit="0" vertical="top" wrapText="1"/>
    </xf>
    <xf borderId="68" fillId="4" fontId="12" numFmtId="0" xfId="0" applyAlignment="1" applyBorder="1" applyFont="1">
      <alignment readingOrder="0" shrinkToFit="0" vertical="top" wrapText="1"/>
    </xf>
    <xf borderId="68" fillId="8" fontId="12" numFmtId="0" xfId="0" applyAlignment="1" applyBorder="1" applyFont="1">
      <alignment readingOrder="0" shrinkToFit="0" vertical="top" wrapText="1"/>
    </xf>
    <xf borderId="85" fillId="8" fontId="12" numFmtId="0" xfId="0" applyAlignment="1" applyBorder="1" applyFont="1">
      <alignment readingOrder="0" shrinkToFit="0" vertical="top" wrapText="1"/>
    </xf>
    <xf borderId="70" fillId="4" fontId="12" numFmtId="0" xfId="0" applyAlignment="1" applyBorder="1" applyFont="1">
      <alignment shrinkToFit="0" vertical="top" wrapText="1"/>
    </xf>
    <xf borderId="86" fillId="8" fontId="12" numFmtId="0" xfId="0" applyAlignment="1" applyBorder="1" applyFont="1">
      <alignment readingOrder="0" shrinkToFit="0" vertical="top" wrapText="1"/>
    </xf>
    <xf borderId="87" fillId="8" fontId="12" numFmtId="0" xfId="0" applyAlignment="1" applyBorder="1" applyFont="1">
      <alignment readingOrder="0" shrinkToFit="0" vertical="top" wrapText="1"/>
    </xf>
    <xf borderId="72" fillId="4" fontId="12" numFmtId="0" xfId="0" applyAlignment="1" applyBorder="1" applyFont="1">
      <alignment shrinkToFit="0" vertical="top" wrapText="1"/>
    </xf>
    <xf borderId="72" fillId="4" fontId="15" numFmtId="0" xfId="0" applyAlignment="1" applyBorder="1" applyFont="1">
      <alignment horizontal="left" readingOrder="0" shrinkToFit="0" vertical="top" wrapText="1"/>
    </xf>
    <xf borderId="12" fillId="4" fontId="0" numFmtId="0" xfId="0" applyAlignment="1" applyBorder="1" applyFont="1">
      <alignment horizontal="left" shrinkToFit="0" vertical="top" wrapText="1"/>
    </xf>
    <xf borderId="67" fillId="9" fontId="0" numFmtId="0" xfId="0" applyAlignment="1" applyBorder="1" applyFont="1">
      <alignment readingOrder="0" shrinkToFit="0" vertical="top" wrapText="1"/>
    </xf>
    <xf borderId="5" fillId="3" fontId="3" numFmtId="0" xfId="0" applyAlignment="1" applyBorder="1" applyFont="1">
      <alignment readingOrder="0" shrinkToFit="0" vertical="top" wrapText="1"/>
    </xf>
    <xf borderId="12" fillId="3" fontId="0" numFmtId="0" xfId="0" applyAlignment="1" applyBorder="1" applyFont="1">
      <alignment shrinkToFit="0" vertical="top" wrapText="1"/>
    </xf>
    <xf borderId="12" fillId="3" fontId="12" numFmtId="0" xfId="0" applyAlignment="1" applyBorder="1" applyFont="1">
      <alignment shrinkToFit="0" vertical="top" wrapText="1"/>
    </xf>
    <xf borderId="12" fillId="4" fontId="12" numFmtId="0" xfId="0" applyAlignment="1" applyBorder="1" applyFont="1">
      <alignment shrinkToFit="0" vertical="top" wrapText="1"/>
    </xf>
    <xf borderId="67" fillId="8" fontId="12" numFmtId="0" xfId="0" applyAlignment="1" applyBorder="1" applyFont="1">
      <alignment readingOrder="0" shrinkToFit="0" vertical="top" wrapText="1"/>
    </xf>
    <xf borderId="69" fillId="8" fontId="12" numFmtId="0" xfId="0" applyAlignment="1" applyBorder="1" applyFont="1">
      <alignment readingOrder="0" shrinkToFit="0" vertical="top" wrapText="1"/>
    </xf>
    <xf borderId="70" fillId="4" fontId="12" numFmtId="0" xfId="0" applyAlignment="1" applyBorder="1" applyFont="1">
      <alignment readingOrder="0" shrinkToFit="0" vertical="top" wrapText="1"/>
    </xf>
    <xf borderId="71" fillId="4" fontId="12" numFmtId="0" xfId="0" applyAlignment="1" applyBorder="1" applyFont="1">
      <alignment readingOrder="0" shrinkToFit="0" vertical="top" wrapText="1"/>
    </xf>
    <xf borderId="69" fillId="4" fontId="12" numFmtId="0" xfId="0" applyAlignment="1" applyBorder="1" applyFont="1">
      <alignment readingOrder="0" shrinkToFit="0" vertical="top" wrapText="1"/>
    </xf>
    <xf borderId="12" fillId="4" fontId="12" numFmtId="0" xfId="0" applyAlignment="1" applyBorder="1" applyFont="1">
      <alignment shrinkToFit="0" vertical="top" wrapText="1"/>
    </xf>
    <xf borderId="67" fillId="4" fontId="12" numFmtId="0" xfId="0" applyAlignment="1" applyBorder="1" applyFont="1">
      <alignment shrinkToFit="0" vertical="top" wrapText="1"/>
    </xf>
    <xf borderId="0" fillId="0" fontId="12" numFmtId="0" xfId="0" applyAlignment="1" applyFont="1">
      <alignment shrinkToFit="0" vertical="bottom" wrapText="1"/>
    </xf>
    <xf borderId="50" fillId="3" fontId="14" numFmtId="0" xfId="0" applyAlignment="1" applyBorder="1" applyFont="1">
      <alignment horizontal="left" readingOrder="0" shrinkToFit="0" vertical="top" wrapText="1"/>
    </xf>
    <xf borderId="73" fillId="3" fontId="14" numFmtId="0" xfId="0" applyAlignment="1" applyBorder="1" applyFont="1">
      <alignment horizontal="left" readingOrder="0" shrinkToFit="0" vertical="top" wrapText="1"/>
    </xf>
    <xf borderId="14" fillId="3" fontId="15" numFmtId="0" xfId="0" applyAlignment="1" applyBorder="1" applyFont="1">
      <alignment horizontal="left" shrinkToFit="0" vertical="top" wrapText="1"/>
    </xf>
    <xf borderId="88" fillId="4" fontId="0" numFmtId="0" xfId="0" applyAlignment="1" applyBorder="1" applyFont="1">
      <alignment readingOrder="0" shrinkToFit="0" vertical="top" wrapText="1"/>
    </xf>
    <xf borderId="83" fillId="8" fontId="0" numFmtId="0" xfId="0" applyAlignment="1" applyBorder="1" applyFont="1">
      <alignment shrinkToFit="0" vertical="top" wrapText="1"/>
    </xf>
    <xf borderId="33" fillId="9" fontId="0" numFmtId="0" xfId="0" applyAlignment="1" applyBorder="1" applyFont="1">
      <alignment readingOrder="0" shrinkToFit="0" vertical="top" wrapText="1"/>
    </xf>
    <xf borderId="44" fillId="8" fontId="0" numFmtId="0" xfId="0" applyAlignment="1" applyBorder="1" applyFont="1">
      <alignment shrinkToFit="0" vertical="top" wrapText="1"/>
    </xf>
    <xf borderId="50" fillId="3" fontId="15" numFmtId="0" xfId="0" applyAlignment="1" applyBorder="1" applyFont="1">
      <alignment horizontal="left" shrinkToFit="0" vertical="top" wrapText="1"/>
    </xf>
    <xf borderId="53" fillId="8" fontId="0" numFmtId="0" xfId="0" applyAlignment="1" applyBorder="1" applyFont="1">
      <alignment readingOrder="0" shrinkToFit="0" vertical="top" wrapText="1"/>
    </xf>
    <xf borderId="89" fillId="8" fontId="0" numFmtId="0" xfId="0" applyAlignment="1" applyBorder="1" applyFont="1">
      <alignment readingOrder="0" shrinkToFit="0" vertical="top" wrapText="1"/>
    </xf>
    <xf borderId="65" fillId="8" fontId="0" numFmtId="0" xfId="0" applyAlignment="1" applyBorder="1" applyFont="1">
      <alignment readingOrder="0" shrinkToFit="0" vertical="top" wrapText="1"/>
    </xf>
    <xf borderId="59" fillId="4" fontId="0" numFmtId="0" xfId="0" applyAlignment="1" applyBorder="1" applyFont="1">
      <alignment shrinkToFit="0" vertical="top" wrapText="1"/>
    </xf>
    <xf borderId="60" fillId="9" fontId="0" numFmtId="0" xfId="0" applyAlignment="1" applyBorder="1" applyFont="1">
      <alignment horizontal="left" readingOrder="0" shrinkToFit="0" vertical="top" wrapText="1"/>
    </xf>
    <xf borderId="50" fillId="3" fontId="3" numFmtId="0" xfId="0" applyAlignment="1" applyBorder="1" applyFont="1">
      <alignment readingOrder="0" shrinkToFit="0" vertical="top" wrapText="1"/>
    </xf>
    <xf borderId="73" fillId="3" fontId="3" numFmtId="0" xfId="0" applyAlignment="1" applyBorder="1" applyFont="1">
      <alignment readingOrder="0" shrinkToFit="0" vertical="top" wrapText="1"/>
    </xf>
    <xf borderId="73" fillId="3" fontId="0" numFmtId="0" xfId="0" applyAlignment="1" applyBorder="1" applyFont="1">
      <alignment shrinkToFit="0" vertical="top" wrapText="1"/>
    </xf>
    <xf borderId="68" fillId="4" fontId="16" numFmtId="0" xfId="0" applyAlignment="1" applyBorder="1" applyFont="1">
      <alignment readingOrder="0" shrinkToFit="0" vertical="top" wrapText="1"/>
    </xf>
    <xf borderId="90" fillId="4" fontId="12" numFmtId="0" xfId="0" applyAlignment="1" applyBorder="1" applyFont="1">
      <alignment shrinkToFit="0" vertical="top" wrapText="1"/>
    </xf>
    <xf borderId="81" fillId="4" fontId="12" numFmtId="0" xfId="0" applyAlignment="1" applyBorder="1" applyFont="1">
      <alignment readingOrder="0" shrinkToFit="0" vertical="top" wrapText="1"/>
    </xf>
    <xf borderId="51" fillId="8" fontId="12" numFmtId="0" xfId="0" applyAlignment="1" applyBorder="1" applyFont="1">
      <alignment readingOrder="0" shrinkToFit="0" vertical="top" wrapText="1"/>
    </xf>
    <xf borderId="91" fillId="4" fontId="12" numFmtId="0" xfId="0" applyAlignment="1" applyBorder="1" applyFont="1">
      <alignment readingOrder="0" shrinkToFit="0" vertical="top" wrapText="1"/>
    </xf>
    <xf borderId="92" fillId="4" fontId="12" numFmtId="0" xfId="0" applyAlignment="1" applyBorder="1" applyFont="1">
      <alignment shrinkToFit="0" vertical="top" wrapText="1"/>
    </xf>
    <xf borderId="93" fillId="8" fontId="12" numFmtId="0" xfId="0" applyAlignment="1" applyBorder="1" applyFont="1">
      <alignment readingOrder="0" shrinkToFit="0" vertical="top" wrapText="1"/>
    </xf>
    <xf borderId="94" fillId="8" fontId="12" numFmtId="0" xfId="0" applyAlignment="1" applyBorder="1" applyFont="1">
      <alignment readingOrder="0" shrinkToFit="0" vertical="top" wrapText="1"/>
    </xf>
    <xf borderId="19" fillId="4" fontId="12" numFmtId="0" xfId="0" applyAlignment="1" applyBorder="1" applyFont="1">
      <alignment shrinkToFit="0" vertical="top" wrapText="1"/>
    </xf>
    <xf borderId="52" fillId="7" fontId="0" numFmtId="0" xfId="0" applyAlignment="1" applyBorder="1" applyFont="1">
      <alignment readingOrder="0" shrinkToFit="0" vertical="top" wrapText="1"/>
    </xf>
    <xf borderId="14" fillId="3" fontId="0" numFmtId="0" xfId="0" applyAlignment="1" applyBorder="1" applyFont="1">
      <alignment shrinkToFit="0" vertical="top" wrapText="1"/>
    </xf>
    <xf borderId="80" fillId="4" fontId="12" numFmtId="0" xfId="0" applyAlignment="1" applyBorder="1" applyFont="1">
      <alignment readingOrder="0" shrinkToFit="0" vertical="top" wrapText="1"/>
    </xf>
    <xf borderId="90" fillId="0" fontId="2" numFmtId="0" xfId="0" applyBorder="1" applyFont="1"/>
    <xf borderId="81" fillId="0" fontId="2" numFmtId="0" xfId="0" applyBorder="1" applyFont="1"/>
    <xf borderId="82" fillId="0" fontId="2" numFmtId="0" xfId="0" applyBorder="1" applyFont="1"/>
    <xf borderId="10" fillId="0" fontId="2" numFmtId="0" xfId="0" applyBorder="1" applyFont="1"/>
    <xf borderId="14" fillId="3" fontId="12" numFmtId="0" xfId="0" applyAlignment="1" applyBorder="1" applyFont="1">
      <alignment shrinkToFit="0" vertical="top" wrapText="1"/>
    </xf>
    <xf borderId="59" fillId="3" fontId="12" numFmtId="0" xfId="0" applyAlignment="1" applyBorder="1" applyFont="1">
      <alignment shrinkToFit="0" vertical="top" wrapText="1"/>
    </xf>
    <xf borderId="59" fillId="3" fontId="0" numFmtId="0" xfId="0" applyAlignment="1" applyBorder="1" applyFont="1">
      <alignment shrinkToFit="0" vertical="top" wrapText="1"/>
    </xf>
    <xf borderId="84" fillId="4" fontId="12" numFmtId="0" xfId="0" applyAlignment="1" applyBorder="1" applyFont="1">
      <alignment readingOrder="0" shrinkToFit="0" vertical="top" wrapText="1"/>
    </xf>
    <xf borderId="95" fillId="0" fontId="2" numFmtId="0" xfId="0" applyBorder="1" applyFont="1"/>
    <xf borderId="96" fillId="0" fontId="2" numFmtId="0" xfId="0" applyBorder="1" applyFont="1"/>
    <xf borderId="97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98" fillId="0" fontId="2" numFmtId="0" xfId="0" applyBorder="1" applyFont="1"/>
    <xf borderId="61" fillId="4" fontId="16" numFmtId="0" xfId="0" applyAlignment="1" applyBorder="1" applyFont="1">
      <alignment shrinkToFit="0" vertical="top" wrapText="1"/>
    </xf>
    <xf borderId="62" fillId="8" fontId="12" numFmtId="0" xfId="0" applyAlignment="1" applyBorder="1" applyFont="1">
      <alignment shrinkToFit="0" vertical="top" wrapText="1"/>
    </xf>
    <xf borderId="65" fillId="4" fontId="12" numFmtId="0" xfId="0" applyAlignment="1" applyBorder="1" applyFont="1">
      <alignment shrinkToFit="0" vertical="top" wrapText="1"/>
    </xf>
    <xf borderId="66" fillId="4" fontId="15" numFmtId="0" xfId="0" applyAlignment="1" applyBorder="1" applyFont="1">
      <alignment horizontal="left" readingOrder="0" shrinkToFit="0" vertical="top" wrapText="1"/>
    </xf>
    <xf borderId="73" fillId="3" fontId="12" numFmtId="0" xfId="0" applyAlignment="1" applyBorder="1" applyFont="1">
      <alignment shrinkToFit="0" vertical="top" wrapText="1"/>
    </xf>
    <xf borderId="73" fillId="4" fontId="12" numFmtId="0" xfId="0" applyAlignment="1" applyBorder="1" applyFont="1">
      <alignment shrinkToFit="0" vertical="top" wrapText="1"/>
    </xf>
    <xf borderId="24" fillId="4" fontId="16" numFmtId="0" xfId="0" applyAlignment="1" applyBorder="1" applyFont="1">
      <alignment readingOrder="0" shrinkToFit="0" vertical="top" wrapText="1"/>
    </xf>
    <xf borderId="24" fillId="4" fontId="12" numFmtId="0" xfId="0" applyAlignment="1" applyBorder="1" applyFont="1">
      <alignment shrinkToFit="0" vertical="top" wrapText="1"/>
    </xf>
    <xf borderId="93" fillId="4" fontId="12" numFmtId="0" xfId="0" applyAlignment="1" applyBorder="1" applyFont="1">
      <alignment shrinkToFit="0" vertical="top" wrapText="1"/>
    </xf>
    <xf borderId="94" fillId="4" fontId="12" numFmtId="0" xfId="0" applyAlignment="1" applyBorder="1" applyFont="1">
      <alignment shrinkToFit="0" vertical="top" wrapText="1"/>
    </xf>
    <xf borderId="52" fillId="9" fontId="0" numFmtId="0" xfId="0" applyAlignment="1" applyBorder="1" applyFont="1">
      <alignment readingOrder="0" shrinkToFit="0" vertical="top" wrapText="1"/>
    </xf>
    <xf borderId="59" fillId="4" fontId="12" numFmtId="0" xfId="0" applyAlignment="1" applyBorder="1" applyFont="1">
      <alignment shrinkToFit="0" vertical="top" wrapText="1"/>
    </xf>
    <xf borderId="38" fillId="0" fontId="2" numFmtId="0" xfId="0" applyBorder="1" applyFont="1"/>
    <xf borderId="16" fillId="3" fontId="17" numFmtId="0" xfId="0" applyAlignment="1" applyBorder="1" applyFont="1">
      <alignment horizontal="left" readingOrder="0" shrinkToFit="0" vertical="top" wrapText="1"/>
    </xf>
    <xf borderId="73" fillId="3" fontId="17" numFmtId="0" xfId="0" applyAlignment="1" applyBorder="1" applyFont="1">
      <alignment horizontal="left" readingOrder="0" shrinkToFit="0" vertical="top" wrapText="1"/>
    </xf>
    <xf borderId="21" fillId="4" fontId="0" numFmtId="0" xfId="0" applyAlignment="1" applyBorder="1" applyFont="1">
      <alignment readingOrder="0" shrinkToFit="0" vertical="top" wrapText="1"/>
    </xf>
    <xf borderId="74" fillId="8" fontId="0" numFmtId="0" xfId="0" applyAlignment="1" applyBorder="1" applyFont="1">
      <alignment readingOrder="0" shrinkToFit="0" vertical="top" wrapText="1"/>
    </xf>
    <xf borderId="75" fillId="4" fontId="0" numFmtId="0" xfId="0" applyAlignment="1" applyBorder="1" applyFont="1">
      <alignment readingOrder="0" shrinkToFit="0" vertical="top" wrapText="1"/>
    </xf>
    <xf borderId="76" fillId="4" fontId="0" numFmtId="0" xfId="0" applyAlignment="1" applyBorder="1" applyFont="1">
      <alignment readingOrder="0" shrinkToFit="0" vertical="top" wrapText="1"/>
    </xf>
    <xf borderId="77" fillId="4" fontId="0" numFmtId="0" xfId="0" applyAlignment="1" applyBorder="1" applyFont="1">
      <alignment readingOrder="0" shrinkToFit="0" vertical="top" wrapText="1"/>
    </xf>
    <xf borderId="18" fillId="4" fontId="0" numFmtId="0" xfId="0" applyAlignment="1" applyBorder="1" applyFont="1">
      <alignment readingOrder="0" shrinkToFit="0" vertical="top" wrapText="1"/>
    </xf>
    <xf borderId="50" fillId="3" fontId="2" numFmtId="0" xfId="0" applyAlignment="1" applyBorder="1" applyFont="1">
      <alignment horizontal="left" readingOrder="0" shrinkToFit="0" vertical="top" wrapText="1"/>
    </xf>
    <xf borderId="41" fillId="4" fontId="2" numFmtId="0" xfId="0" applyAlignment="1" applyBorder="1" applyFont="1">
      <alignment vertical="top"/>
    </xf>
    <xf borderId="99" fillId="4" fontId="2" numFmtId="0" xfId="0" applyAlignment="1" applyBorder="1" applyFont="1">
      <alignment vertical="top"/>
    </xf>
    <xf borderId="36" fillId="8" fontId="2" numFmtId="0" xfId="0" applyAlignment="1" applyBorder="1" applyFont="1">
      <alignment vertical="top"/>
    </xf>
    <xf borderId="10" fillId="0" fontId="2" numFmtId="0" xfId="0" applyAlignment="1" applyBorder="1" applyFont="1">
      <alignment vertical="top"/>
    </xf>
    <xf borderId="80" fillId="4" fontId="2" numFmtId="0" xfId="0" applyAlignment="1" applyBorder="1" applyFont="1">
      <alignment vertical="top"/>
    </xf>
    <xf borderId="42" fillId="8" fontId="0" numFmtId="0" xfId="0" applyAlignment="1" applyBorder="1" applyFont="1">
      <alignment readingOrder="0" shrinkToFit="0" vertical="top" wrapText="1"/>
    </xf>
    <xf borderId="43" fillId="8" fontId="0" numFmtId="0" xfId="0" applyAlignment="1" applyBorder="1" applyFont="1">
      <alignment readingOrder="0" shrinkToFit="0" vertical="top" wrapText="1"/>
    </xf>
    <xf borderId="45" fillId="8" fontId="0" numFmtId="0" xfId="0" applyAlignment="1" applyBorder="1" applyFont="1">
      <alignment readingOrder="0" shrinkToFit="0" vertical="top" wrapText="1"/>
    </xf>
    <xf borderId="9" fillId="4" fontId="0" numFmtId="0" xfId="0" applyAlignment="1" applyBorder="1" applyFont="1">
      <alignment readingOrder="0" shrinkToFit="0" vertical="top" wrapText="1"/>
    </xf>
    <xf borderId="59" fillId="3" fontId="2" numFmtId="0" xfId="0" applyAlignment="1" applyBorder="1" applyFont="1">
      <alignment horizontal="left" readingOrder="0" shrinkToFit="0" vertical="top" wrapText="1"/>
    </xf>
    <xf borderId="60" fillId="4" fontId="0" numFmtId="0" xfId="0" applyAlignment="1" applyBorder="1" applyFont="1">
      <alignment shrinkToFit="0" vertical="top" wrapText="1"/>
    </xf>
    <xf borderId="24" fillId="8" fontId="12" numFmtId="0" xfId="0" applyAlignment="1" applyBorder="1" applyFont="1">
      <alignment readingOrder="0" shrinkToFit="0" vertical="top" wrapText="1"/>
    </xf>
    <xf borderId="100" fillId="8" fontId="12" numFmtId="0" xfId="0" applyAlignment="1" applyBorder="1" applyFont="1">
      <alignment readingOrder="0" shrinkToFit="0" vertical="top" wrapText="1"/>
    </xf>
    <xf borderId="52" fillId="7" fontId="12" numFmtId="0" xfId="0" applyAlignment="1" applyBorder="1" applyFont="1">
      <alignment readingOrder="0" shrinkToFit="0" vertical="top" wrapText="1"/>
    </xf>
    <xf borderId="50" fillId="3" fontId="17" numFmtId="0" xfId="0" applyAlignment="1" applyBorder="1" applyFont="1">
      <alignment horizontal="left" readingOrder="0" shrinkToFit="0" vertical="top" wrapText="1"/>
    </xf>
    <xf borderId="21" fillId="7" fontId="0" numFmtId="0" xfId="0" applyAlignment="1" applyBorder="1" applyFont="1">
      <alignment horizontal="left" readingOrder="0" shrinkToFit="0" vertical="top" wrapText="1"/>
    </xf>
    <xf borderId="59" fillId="3" fontId="17" numFmtId="0" xfId="0" applyAlignment="1" applyBorder="1" applyFont="1">
      <alignment horizontal="left" readingOrder="0" shrinkToFit="0" vertical="top" wrapText="1"/>
    </xf>
    <xf borderId="60" fillId="7" fontId="0" numFmtId="0" xfId="0" applyAlignment="1" applyBorder="1" applyFont="1">
      <alignment horizontal="left" readingOrder="0" shrinkToFit="0" vertical="top" wrapText="1"/>
    </xf>
    <xf borderId="73" fillId="3" fontId="12" numFmtId="0" xfId="0" applyAlignment="1" applyBorder="1" applyFont="1">
      <alignment readingOrder="0" shrinkToFit="0" vertical="top" wrapText="1"/>
    </xf>
    <xf borderId="73" fillId="3" fontId="2" numFmtId="0" xfId="0" applyAlignment="1" applyBorder="1" applyFont="1">
      <alignment shrinkToFit="0" vertical="top" wrapText="1"/>
    </xf>
    <xf borderId="99" fillId="4" fontId="12" numFmtId="0" xfId="0" applyAlignment="1" applyBorder="1" applyFont="1">
      <alignment shrinkToFit="0" vertical="top" wrapText="1"/>
    </xf>
    <xf borderId="41" fillId="9" fontId="12" numFmtId="0" xfId="0" applyAlignment="1" applyBorder="1" applyFont="1">
      <alignment readingOrder="0" shrinkToFit="0" vertical="top" wrapText="1"/>
    </xf>
    <xf borderId="101" fillId="4" fontId="0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vertical="top" wrapText="1"/>
    </xf>
    <xf borderId="0" fillId="6" fontId="22" numFmtId="0" xfId="0" applyAlignment="1" applyFont="1">
      <alignment shrinkToFit="0" vertical="top" wrapText="1"/>
    </xf>
    <xf borderId="0" fillId="8" fontId="22" numFmtId="0" xfId="0" applyAlignment="1" applyFont="1">
      <alignment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0" fillId="0" fontId="12" numFmtId="0" xfId="0" applyAlignment="1" applyFont="1">
      <alignment shrinkToFit="0" vertical="top" wrapText="1"/>
    </xf>
    <xf borderId="0" fillId="0" fontId="12" numFmtId="0" xfId="0" applyAlignment="1" applyFont="1">
      <alignment shrinkToFit="0" vertical="bottom" wrapText="1"/>
    </xf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31.29"/>
    <col customWidth="1" min="4" max="4" width="22.29"/>
    <col customWidth="1" min="5" max="5" width="29.29"/>
    <col customWidth="1" min="6" max="6" width="13.71"/>
    <col customWidth="1" min="7" max="7" width="13.86"/>
    <col customWidth="1" min="8" max="8" width="11.86"/>
    <col customWidth="1" min="9" max="9" width="14.29"/>
    <col customWidth="1" min="10" max="10" width="19.0"/>
    <col customWidth="1" min="11" max="11" width="17.71"/>
    <col customWidth="1" min="12" max="12" width="15.57"/>
    <col customWidth="1" min="13" max="13" width="17.71"/>
    <col customWidth="1" min="14" max="14" width="15.71"/>
    <col customWidth="1" min="15" max="15" width="17.0"/>
    <col customWidth="1" min="16" max="17" width="11.14"/>
    <col customWidth="1" min="18" max="18" width="17.0"/>
    <col customWidth="1" min="19" max="20" width="11.14"/>
    <col customWidth="1" min="21" max="21" width="16.57"/>
    <col customWidth="1" min="22" max="24" width="25.86"/>
    <col customWidth="1" min="25" max="25" width="20.43"/>
    <col customWidth="1" min="26" max="26" width="38.57"/>
    <col customWidth="1" min="27" max="36" width="8.86"/>
  </cols>
  <sheetData>
    <row r="1" ht="27.75" customHeight="1">
      <c r="A1" s="1"/>
      <c r="B1" s="1"/>
      <c r="C1" s="1"/>
      <c r="D1" s="1"/>
      <c r="E1" s="2"/>
      <c r="F1" s="3" t="s">
        <v>0</v>
      </c>
      <c r="G1" s="4"/>
      <c r="H1" s="4"/>
      <c r="I1" s="5" t="s">
        <v>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6"/>
      <c r="W1" s="6"/>
      <c r="X1" s="7" t="s">
        <v>2</v>
      </c>
      <c r="Y1" s="8"/>
      <c r="Z1" s="9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>
      <c r="A2" s="11" t="s">
        <v>3</v>
      </c>
      <c r="B2" s="11" t="s">
        <v>4</v>
      </c>
      <c r="C2" s="12" t="s">
        <v>5</v>
      </c>
      <c r="D2" s="11" t="s">
        <v>6</v>
      </c>
      <c r="E2" s="11" t="s">
        <v>7</v>
      </c>
      <c r="F2" s="12" t="s">
        <v>8</v>
      </c>
      <c r="G2" s="12" t="s">
        <v>9</v>
      </c>
      <c r="H2" s="12" t="s">
        <v>10</v>
      </c>
      <c r="I2" s="13" t="str">
        <f>HYPERLINK("https://portal.opengeospatial.org/files/?artifact_id=77855","OGC Catalogue Services Specification 2.0.2 - ISO Metadata Application Profile (1.0.1)")</f>
        <v>OGC Catalogue Services Specification 2.0.2 - ISO Metadata Application Profile (1.0.1)</v>
      </c>
      <c r="J2" s="14"/>
      <c r="K2" s="14"/>
      <c r="L2" s="14"/>
      <c r="M2" s="14"/>
      <c r="N2" s="15"/>
      <c r="O2" s="16" t="str">
        <f>HYPERLINK("http://docs.opengeospatial.org/is/12-168r6/12-168r6.html","OGC® Catalogue Services 3.0 - General Model")</f>
        <v>OGC® Catalogue Services 3.0 - General Model</v>
      </c>
      <c r="P2" s="14"/>
      <c r="Q2" s="14"/>
      <c r="R2" s="14"/>
      <c r="S2" s="14"/>
      <c r="T2" s="14"/>
      <c r="U2" s="14"/>
      <c r="V2" s="17" t="str">
        <f>HYPERLINK("http://schemas.opengis.net/ows/2.0/owsGetCapabilities.xsd","O(OGC)WS GetCapabilities")</f>
        <v>O(OGC)WS GetCapabilities</v>
      </c>
      <c r="W2" s="18" t="str">
        <f>HYPERLINK("http://schemas.opengis.net/wms/1.3.0/capabilities_1_3_0.xsd","OGC WMS 1.3.0")</f>
        <v>OGC WMS 1.3.0</v>
      </c>
      <c r="X2" s="19" t="str">
        <f>HYPERLINK("https://w3c.github.io/dxwg/dcat/","DCAT - https://w3c.github.io/dxwg/dcat/")</f>
        <v>DCAT - https://w3c.github.io/dxwg/dcat/</v>
      </c>
      <c r="Y2" s="20" t="str">
        <f>HYPERLINK("http://services.ands.org.au/documentation/rifcs/1.6.2/schema/rifcs-1.6.2-schema-overview.pdf","RIF-CS")</f>
        <v>RIF-CS</v>
      </c>
      <c r="Z2" s="21" t="str">
        <f>HYPERLINK("https://documentation.ands.org.au/display/DOC/Metadata+for+Services+and+related+Collections%3A+Good+Practice+Guide","ARDC Data and related Services - Discovery and Use")</f>
        <v>ARDC Data and related Services - Discovery and Use</v>
      </c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>
      <c r="A3" s="22"/>
      <c r="B3" s="22"/>
      <c r="C3" s="22"/>
      <c r="D3" s="22"/>
      <c r="E3" s="22"/>
      <c r="F3" s="23" t="s">
        <v>11</v>
      </c>
      <c r="G3" s="23" t="s">
        <v>11</v>
      </c>
      <c r="H3" s="23" t="s">
        <v>11</v>
      </c>
      <c r="I3" s="24" t="s">
        <v>12</v>
      </c>
      <c r="J3" s="4"/>
      <c r="K3" s="25"/>
      <c r="L3" s="26" t="s">
        <v>13</v>
      </c>
      <c r="M3" s="14"/>
      <c r="N3" s="14"/>
      <c r="O3" s="27" t="str">
        <f>HYPERLINK("http://docs.opengeospatial.org/is/12-176r7/12-176r7.html","OGC® Catalogue Services 3.0 Specification - HTTP Protocol Binding")</f>
        <v>OGC® Catalogue Services 3.0 Specification - HTTP Protocol Binding</v>
      </c>
      <c r="U3" s="28"/>
      <c r="V3" s="29" t="s">
        <v>14</v>
      </c>
      <c r="W3" s="29" t="s">
        <v>15</v>
      </c>
      <c r="X3" s="30"/>
      <c r="Y3" s="31"/>
      <c r="Z3" s="32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>
      <c r="A4" s="33"/>
      <c r="B4" s="34"/>
      <c r="C4" s="34"/>
      <c r="D4" s="35"/>
      <c r="E4" s="35"/>
      <c r="F4" s="36"/>
      <c r="G4" s="36"/>
      <c r="H4" s="36"/>
      <c r="I4" s="37" t="s">
        <v>7</v>
      </c>
      <c r="J4" s="38" t="s">
        <v>16</v>
      </c>
      <c r="K4" s="39" t="s">
        <v>17</v>
      </c>
      <c r="L4" s="40" t="s">
        <v>18</v>
      </c>
      <c r="M4" s="41" t="s">
        <v>19</v>
      </c>
      <c r="N4" s="42" t="s">
        <v>20</v>
      </c>
      <c r="O4" s="37" t="s">
        <v>7</v>
      </c>
      <c r="P4" s="38" t="s">
        <v>16</v>
      </c>
      <c r="Q4" s="39" t="s">
        <v>17</v>
      </c>
      <c r="R4" s="43" t="s">
        <v>21</v>
      </c>
      <c r="S4" s="44" t="s">
        <v>22</v>
      </c>
      <c r="T4" s="41" t="s">
        <v>23</v>
      </c>
      <c r="U4" s="42" t="s">
        <v>24</v>
      </c>
      <c r="V4" s="45"/>
      <c r="W4" s="45"/>
      <c r="X4" s="46"/>
      <c r="Y4" s="36"/>
      <c r="Z4" s="47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>
      <c r="A5" s="48" t="s">
        <v>25</v>
      </c>
      <c r="B5" s="49" t="s">
        <v>26</v>
      </c>
      <c r="C5" s="50"/>
      <c r="D5" s="51"/>
      <c r="E5" s="51"/>
      <c r="F5" s="52" t="s">
        <v>27</v>
      </c>
      <c r="G5" s="52">
        <v>1.0</v>
      </c>
      <c r="H5" s="52" t="s">
        <v>27</v>
      </c>
      <c r="I5" s="53" t="s">
        <v>28</v>
      </c>
      <c r="J5" s="54" t="s">
        <v>29</v>
      </c>
      <c r="K5" s="55"/>
      <c r="L5" s="56"/>
      <c r="M5" s="57"/>
      <c r="N5" s="58"/>
      <c r="O5" s="53" t="s">
        <v>28</v>
      </c>
      <c r="P5" s="54" t="s">
        <v>29</v>
      </c>
      <c r="Q5" s="55"/>
      <c r="R5" s="59"/>
      <c r="S5" s="60"/>
      <c r="T5" s="61"/>
      <c r="U5" s="62"/>
      <c r="V5" s="63"/>
      <c r="W5" s="63"/>
      <c r="X5" s="63"/>
      <c r="Y5" s="56"/>
      <c r="Z5" s="64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>
      <c r="A6" s="65"/>
      <c r="B6" s="65"/>
      <c r="C6" s="66" t="s">
        <v>30</v>
      </c>
      <c r="D6" s="66"/>
      <c r="E6" s="66"/>
      <c r="F6" s="67" t="s">
        <v>31</v>
      </c>
      <c r="G6" s="67" t="s">
        <v>32</v>
      </c>
      <c r="H6" s="67" t="s">
        <v>27</v>
      </c>
      <c r="I6" s="53" t="s">
        <v>33</v>
      </c>
      <c r="J6" s="54" t="s">
        <v>34</v>
      </c>
      <c r="K6" s="54" t="s">
        <v>34</v>
      </c>
      <c r="L6" s="68" t="s">
        <v>34</v>
      </c>
      <c r="M6" s="69" t="s">
        <v>34</v>
      </c>
      <c r="N6" s="70" t="s">
        <v>34</v>
      </c>
      <c r="O6" s="53" t="s">
        <v>33</v>
      </c>
      <c r="P6" s="54" t="s">
        <v>34</v>
      </c>
      <c r="Q6" s="54" t="s">
        <v>34</v>
      </c>
      <c r="R6" s="54" t="s">
        <v>35</v>
      </c>
      <c r="S6" s="71" t="s">
        <v>34</v>
      </c>
      <c r="T6" s="69" t="s">
        <v>34</v>
      </c>
      <c r="U6" s="70" t="s">
        <v>34</v>
      </c>
      <c r="V6" s="72" t="s">
        <v>36</v>
      </c>
      <c r="W6" s="72" t="s">
        <v>37</v>
      </c>
      <c r="X6" s="72" t="s">
        <v>38</v>
      </c>
      <c r="Y6" s="73" t="s">
        <v>34</v>
      </c>
      <c r="Z6" s="74" t="s">
        <v>39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ht="18.75" customHeight="1">
      <c r="A7" s="65"/>
      <c r="B7" s="65"/>
      <c r="C7" s="66" t="s">
        <v>40</v>
      </c>
      <c r="D7" s="66"/>
      <c r="E7" s="66"/>
      <c r="F7" s="67" t="s">
        <v>31</v>
      </c>
      <c r="G7" s="67" t="s">
        <v>41</v>
      </c>
      <c r="H7" s="75"/>
      <c r="I7" s="76"/>
      <c r="J7" s="55"/>
      <c r="K7" s="55"/>
      <c r="L7" s="76"/>
      <c r="M7" s="55"/>
      <c r="N7" s="77"/>
      <c r="O7" s="76"/>
      <c r="P7" s="55"/>
      <c r="Q7" s="55"/>
      <c r="R7" s="55"/>
      <c r="S7" s="78"/>
      <c r="T7" s="79"/>
      <c r="U7" s="80"/>
      <c r="V7" s="81"/>
      <c r="W7" s="81"/>
      <c r="X7" s="82" t="s">
        <v>42</v>
      </c>
      <c r="Y7" s="83" t="s">
        <v>43</v>
      </c>
      <c r="Z7" s="84" t="s">
        <v>44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>
      <c r="A8" s="65"/>
      <c r="B8" s="65"/>
      <c r="C8" s="66" t="s">
        <v>45</v>
      </c>
      <c r="D8" s="66"/>
      <c r="E8" s="66"/>
      <c r="F8" s="67" t="s">
        <v>27</v>
      </c>
      <c r="G8" s="67" t="s">
        <v>46</v>
      </c>
      <c r="H8" s="67" t="s">
        <v>27</v>
      </c>
      <c r="I8" s="53" t="s">
        <v>47</v>
      </c>
      <c r="J8" s="54" t="s">
        <v>48</v>
      </c>
      <c r="K8" s="54" t="s">
        <v>48</v>
      </c>
      <c r="L8" s="53"/>
      <c r="M8" s="85" t="s">
        <v>48</v>
      </c>
      <c r="N8" s="86" t="s">
        <v>48</v>
      </c>
      <c r="O8" s="53" t="s">
        <v>47</v>
      </c>
      <c r="P8" s="54" t="s">
        <v>48</v>
      </c>
      <c r="Q8" s="54" t="s">
        <v>48</v>
      </c>
      <c r="R8" s="54" t="s">
        <v>49</v>
      </c>
      <c r="S8" s="78"/>
      <c r="T8" s="87" t="s">
        <v>48</v>
      </c>
      <c r="U8" s="88" t="s">
        <v>48</v>
      </c>
      <c r="V8" s="82"/>
      <c r="W8" s="81"/>
      <c r="X8" s="81" t="s">
        <v>50</v>
      </c>
      <c r="Y8" s="89" t="s">
        <v>51</v>
      </c>
      <c r="Z8" s="9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>
      <c r="A9" s="65"/>
      <c r="B9" s="65"/>
      <c r="C9" s="66" t="s">
        <v>52</v>
      </c>
      <c r="D9" s="66"/>
      <c r="E9" s="66"/>
      <c r="F9" s="67" t="s">
        <v>27</v>
      </c>
      <c r="G9" s="67" t="s">
        <v>46</v>
      </c>
      <c r="H9" s="67" t="s">
        <v>27</v>
      </c>
      <c r="I9" s="91"/>
      <c r="J9" s="92"/>
      <c r="K9" s="92"/>
      <c r="L9" s="91"/>
      <c r="M9" s="92"/>
      <c r="N9" s="86"/>
      <c r="O9" s="91"/>
      <c r="P9" s="92"/>
      <c r="Q9" s="92"/>
      <c r="R9" s="92"/>
      <c r="S9" s="93"/>
      <c r="T9" s="94"/>
      <c r="U9" s="95"/>
      <c r="V9" s="72"/>
      <c r="W9" s="72"/>
      <c r="X9" s="72" t="s">
        <v>53</v>
      </c>
      <c r="Y9" s="73" t="s">
        <v>54</v>
      </c>
      <c r="Z9" s="9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>
      <c r="A10" s="65"/>
      <c r="B10" s="65"/>
      <c r="C10" s="66" t="s">
        <v>55</v>
      </c>
      <c r="D10" s="66"/>
      <c r="E10" s="66"/>
      <c r="F10" s="67" t="s">
        <v>56</v>
      </c>
      <c r="G10" s="67" t="s">
        <v>32</v>
      </c>
      <c r="H10" s="67" t="s">
        <v>27</v>
      </c>
      <c r="I10" s="53"/>
      <c r="J10" s="96"/>
      <c r="K10" s="97"/>
      <c r="L10" s="53"/>
      <c r="M10" s="54"/>
      <c r="N10" s="86"/>
      <c r="O10" s="53" t="s">
        <v>57</v>
      </c>
      <c r="P10" s="54"/>
      <c r="Q10" s="54" t="s">
        <v>58</v>
      </c>
      <c r="R10" s="55"/>
      <c r="S10" s="78"/>
      <c r="T10" s="79"/>
      <c r="U10" s="80"/>
      <c r="V10" s="81"/>
      <c r="W10" s="81"/>
      <c r="X10" s="81" t="s">
        <v>59</v>
      </c>
      <c r="Y10" s="98"/>
      <c r="Z10" s="99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>
      <c r="A11" s="65"/>
      <c r="B11" s="65"/>
      <c r="C11" s="66" t="s">
        <v>60</v>
      </c>
      <c r="D11" s="66"/>
      <c r="E11" s="66"/>
      <c r="F11" s="67" t="s">
        <v>31</v>
      </c>
      <c r="G11" s="67" t="s">
        <v>41</v>
      </c>
      <c r="H11" s="67" t="s">
        <v>31</v>
      </c>
      <c r="I11" s="76"/>
      <c r="J11" s="55"/>
      <c r="K11" s="55"/>
      <c r="L11" s="76"/>
      <c r="M11" s="55"/>
      <c r="N11" s="100"/>
      <c r="O11" s="76"/>
      <c r="P11" s="55"/>
      <c r="Q11" s="55"/>
      <c r="R11" s="55"/>
      <c r="S11" s="78"/>
      <c r="T11" s="79"/>
      <c r="U11" s="80"/>
      <c r="V11" s="81"/>
      <c r="W11" s="81"/>
      <c r="X11" s="81" t="s">
        <v>61</v>
      </c>
      <c r="Y11" s="101" t="s">
        <v>62</v>
      </c>
      <c r="Z11" s="99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>
      <c r="A12" s="65"/>
      <c r="B12" s="65"/>
      <c r="C12" s="102"/>
      <c r="D12" s="66" t="s">
        <v>63</v>
      </c>
      <c r="E12" s="66"/>
      <c r="F12" s="67" t="s">
        <v>31</v>
      </c>
      <c r="G12" s="67" t="s">
        <v>41</v>
      </c>
      <c r="H12" s="75"/>
      <c r="I12" s="76"/>
      <c r="J12" s="55"/>
      <c r="K12" s="55"/>
      <c r="L12" s="76"/>
      <c r="M12" s="55"/>
      <c r="N12" s="103"/>
      <c r="O12" s="76"/>
      <c r="P12" s="55"/>
      <c r="Q12" s="55"/>
      <c r="R12" s="55"/>
      <c r="S12" s="78"/>
      <c r="T12" s="79"/>
      <c r="U12" s="80"/>
      <c r="V12" s="81"/>
      <c r="W12" s="81"/>
      <c r="X12" s="81" t="s">
        <v>64</v>
      </c>
      <c r="Y12" s="65"/>
      <c r="Z12" s="99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>
      <c r="A13" s="65"/>
      <c r="B13" s="65"/>
      <c r="C13" s="102"/>
      <c r="D13" s="66" t="s">
        <v>65</v>
      </c>
      <c r="E13" s="66"/>
      <c r="F13" s="67"/>
      <c r="G13" s="67"/>
      <c r="H13" s="75"/>
      <c r="I13" s="76"/>
      <c r="J13" s="55"/>
      <c r="K13" s="55"/>
      <c r="L13" s="76"/>
      <c r="M13" s="55"/>
      <c r="N13" s="104"/>
      <c r="O13" s="76"/>
      <c r="P13" s="55"/>
      <c r="Q13" s="55"/>
      <c r="R13" s="55"/>
      <c r="S13" s="78"/>
      <c r="T13" s="79"/>
      <c r="U13" s="80"/>
      <c r="V13" s="81"/>
      <c r="W13" s="81"/>
      <c r="X13" s="81"/>
      <c r="Y13" s="65"/>
      <c r="Z13" s="99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>
      <c r="A14" s="65"/>
      <c r="B14" s="65"/>
      <c r="C14" s="66" t="s">
        <v>66</v>
      </c>
      <c r="D14" s="66"/>
      <c r="E14" s="66"/>
      <c r="F14" s="67" t="s">
        <v>31</v>
      </c>
      <c r="G14" s="67" t="s">
        <v>41</v>
      </c>
      <c r="H14" s="67" t="s">
        <v>27</v>
      </c>
      <c r="I14" s="105"/>
      <c r="J14" s="106"/>
      <c r="K14" s="106"/>
      <c r="L14" s="105"/>
      <c r="M14" s="106"/>
      <c r="N14" s="107"/>
      <c r="O14" s="105"/>
      <c r="P14" s="106"/>
      <c r="Q14" s="106"/>
      <c r="R14" s="106"/>
      <c r="S14" s="108"/>
      <c r="T14" s="109"/>
      <c r="U14" s="110"/>
      <c r="V14" s="111"/>
      <c r="W14" s="111"/>
      <c r="X14" s="112"/>
      <c r="Y14" s="65"/>
      <c r="Z14" s="99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>
      <c r="A15" s="65"/>
      <c r="B15" s="65"/>
      <c r="C15" s="66"/>
      <c r="D15" s="66" t="s">
        <v>67</v>
      </c>
      <c r="E15" s="66"/>
      <c r="F15" s="67"/>
      <c r="G15" s="67"/>
      <c r="H15" s="75"/>
      <c r="I15" s="105"/>
      <c r="J15" s="106"/>
      <c r="K15" s="106"/>
      <c r="L15" s="105"/>
      <c r="M15" s="106"/>
      <c r="N15" s="103"/>
      <c r="O15" s="105"/>
      <c r="P15" s="106"/>
      <c r="Q15" s="106"/>
      <c r="R15" s="106"/>
      <c r="S15" s="108"/>
      <c r="T15" s="109"/>
      <c r="U15" s="110"/>
      <c r="V15" s="111"/>
      <c r="W15" s="111"/>
      <c r="X15" s="112"/>
      <c r="Y15" s="65"/>
      <c r="Z15" s="9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>
      <c r="A16" s="65"/>
      <c r="B16" s="65"/>
      <c r="C16" s="66"/>
      <c r="D16" s="66" t="s">
        <v>68</v>
      </c>
      <c r="E16" s="66"/>
      <c r="F16" s="67" t="s">
        <v>31</v>
      </c>
      <c r="G16" s="67" t="s">
        <v>41</v>
      </c>
      <c r="H16" s="75"/>
      <c r="I16" s="105"/>
      <c r="J16" s="106"/>
      <c r="K16" s="106"/>
      <c r="L16" s="105"/>
      <c r="M16" s="106"/>
      <c r="N16" s="104"/>
      <c r="O16" s="105"/>
      <c r="P16" s="106"/>
      <c r="Q16" s="106"/>
      <c r="R16" s="106"/>
      <c r="S16" s="108"/>
      <c r="T16" s="109"/>
      <c r="U16" s="110"/>
      <c r="V16" s="111"/>
      <c r="W16" s="111"/>
      <c r="X16" s="112"/>
      <c r="Y16" s="113"/>
      <c r="Z16" s="9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>
      <c r="A17" s="65"/>
      <c r="B17" s="65"/>
      <c r="C17" s="114" t="s">
        <v>69</v>
      </c>
      <c r="D17" s="114"/>
      <c r="E17" s="114"/>
      <c r="F17" s="115"/>
      <c r="G17" s="116"/>
      <c r="H17" s="116"/>
      <c r="I17" s="117"/>
      <c r="J17" s="118"/>
      <c r="K17" s="118"/>
      <c r="L17" s="117"/>
      <c r="M17" s="119" t="s">
        <v>70</v>
      </c>
      <c r="N17" s="120" t="s">
        <v>70</v>
      </c>
      <c r="O17" s="117"/>
      <c r="P17" s="118"/>
      <c r="Q17" s="118"/>
      <c r="R17" s="118"/>
      <c r="S17" s="121"/>
      <c r="T17" s="122"/>
      <c r="U17" s="123"/>
      <c r="V17" s="124"/>
      <c r="W17" s="124"/>
      <c r="X17" s="125"/>
      <c r="Y17" s="126"/>
      <c r="Z17" s="127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>
      <c r="A18" s="65"/>
      <c r="B18" s="128"/>
      <c r="C18" s="129" t="s">
        <v>71</v>
      </c>
      <c r="D18" s="129"/>
      <c r="E18" s="129"/>
      <c r="F18" s="130" t="s">
        <v>31</v>
      </c>
      <c r="G18" s="131"/>
      <c r="H18" s="131"/>
      <c r="I18" s="132"/>
      <c r="J18" s="133"/>
      <c r="K18" s="133"/>
      <c r="L18" s="132"/>
      <c r="M18" s="134" t="s">
        <v>72</v>
      </c>
      <c r="N18" s="135" t="s">
        <v>72</v>
      </c>
      <c r="O18" s="136" t="s">
        <v>73</v>
      </c>
      <c r="P18" s="137" t="s">
        <v>72</v>
      </c>
      <c r="Q18" s="133"/>
      <c r="R18" s="133"/>
      <c r="S18" s="138"/>
      <c r="T18" s="139"/>
      <c r="U18" s="140" t="s">
        <v>74</v>
      </c>
      <c r="V18" s="141"/>
      <c r="W18" s="141"/>
      <c r="X18" s="142" t="s">
        <v>75</v>
      </c>
      <c r="Y18" s="143" t="s">
        <v>76</v>
      </c>
      <c r="Z18" s="144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>
      <c r="A19" s="128"/>
      <c r="B19" s="145" t="s">
        <v>77</v>
      </c>
      <c r="C19" s="146" t="s">
        <v>78</v>
      </c>
      <c r="D19" s="146"/>
      <c r="E19" s="146"/>
      <c r="F19" s="147" t="s">
        <v>56</v>
      </c>
      <c r="G19" s="147">
        <v>1.0</v>
      </c>
      <c r="H19" s="147" t="s">
        <v>27</v>
      </c>
      <c r="I19" s="148" t="s">
        <v>79</v>
      </c>
      <c r="J19" s="149" t="s">
        <v>80</v>
      </c>
      <c r="K19" s="149" t="s">
        <v>80</v>
      </c>
      <c r="L19" s="150" t="s">
        <v>80</v>
      </c>
      <c r="M19" s="151" t="s">
        <v>80</v>
      </c>
      <c r="N19" s="152" t="s">
        <v>80</v>
      </c>
      <c r="O19" s="148" t="s">
        <v>79</v>
      </c>
      <c r="P19" s="149" t="s">
        <v>80</v>
      </c>
      <c r="Q19" s="149" t="s">
        <v>80</v>
      </c>
      <c r="R19" s="149" t="s">
        <v>81</v>
      </c>
      <c r="S19" s="153" t="s">
        <v>80</v>
      </c>
      <c r="T19" s="154" t="s">
        <v>80</v>
      </c>
      <c r="U19" s="152" t="s">
        <v>80</v>
      </c>
      <c r="V19" s="155"/>
      <c r="W19" s="155"/>
      <c r="X19" s="156" t="s">
        <v>82</v>
      </c>
      <c r="Y19" s="157" t="s">
        <v>83</v>
      </c>
      <c r="Z19" s="158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>
      <c r="A20" s="159" t="s">
        <v>84</v>
      </c>
      <c r="B20" s="159" t="s">
        <v>85</v>
      </c>
      <c r="C20" s="160"/>
      <c r="D20" s="161"/>
      <c r="E20" s="161"/>
      <c r="F20" s="162"/>
      <c r="G20" s="162"/>
      <c r="H20" s="162"/>
      <c r="I20" s="163"/>
      <c r="J20" s="164"/>
      <c r="K20" s="164"/>
      <c r="L20" s="163"/>
      <c r="M20" s="164"/>
      <c r="N20" s="165"/>
      <c r="O20" s="163"/>
      <c r="P20" s="164"/>
      <c r="Q20" s="164"/>
      <c r="R20" s="164"/>
      <c r="S20" s="166"/>
      <c r="T20" s="167"/>
      <c r="U20" s="168"/>
      <c r="V20" s="169"/>
      <c r="W20" s="169"/>
      <c r="X20" s="170"/>
      <c r="Y20" s="162"/>
      <c r="Z20" s="171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>
      <c r="A21" s="65"/>
      <c r="B21" s="65"/>
      <c r="C21" s="172" t="s">
        <v>86</v>
      </c>
      <c r="D21" s="66"/>
      <c r="E21" s="66"/>
      <c r="F21" s="67"/>
      <c r="G21" s="67"/>
      <c r="H21" s="67"/>
      <c r="I21" s="53"/>
      <c r="J21" s="54"/>
      <c r="K21" s="54"/>
      <c r="L21" s="53"/>
      <c r="M21" s="54"/>
      <c r="N21" s="86"/>
      <c r="O21" s="53"/>
      <c r="P21" s="54"/>
      <c r="Q21" s="54"/>
      <c r="R21" s="54"/>
      <c r="S21" s="173"/>
      <c r="T21" s="174"/>
      <c r="U21" s="175"/>
      <c r="V21" s="82"/>
      <c r="W21" s="82"/>
      <c r="X21" s="81"/>
      <c r="Y21" s="176"/>
      <c r="Z21" s="84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>
      <c r="A22" s="65"/>
      <c r="B22" s="65"/>
      <c r="C22" s="66" t="s">
        <v>87</v>
      </c>
      <c r="D22" s="66"/>
      <c r="E22" s="66"/>
      <c r="F22" s="67" t="s">
        <v>27</v>
      </c>
      <c r="G22" s="67">
        <v>1.0</v>
      </c>
      <c r="H22" s="67"/>
      <c r="I22" s="53" t="s">
        <v>88</v>
      </c>
      <c r="J22" s="54" t="s">
        <v>87</v>
      </c>
      <c r="K22" s="54" t="s">
        <v>7</v>
      </c>
      <c r="L22" s="53"/>
      <c r="M22" s="85" t="s">
        <v>87</v>
      </c>
      <c r="N22" s="86" t="s">
        <v>87</v>
      </c>
      <c r="O22" s="53" t="s">
        <v>88</v>
      </c>
      <c r="P22" s="54" t="s">
        <v>87</v>
      </c>
      <c r="Q22" s="54" t="s">
        <v>7</v>
      </c>
      <c r="R22" s="54" t="s">
        <v>89</v>
      </c>
      <c r="S22" s="173"/>
      <c r="T22" s="154" t="s">
        <v>87</v>
      </c>
      <c r="U22" s="152" t="s">
        <v>87</v>
      </c>
      <c r="V22" s="82" t="s">
        <v>87</v>
      </c>
      <c r="W22" s="82" t="s">
        <v>87</v>
      </c>
      <c r="X22" s="81" t="s">
        <v>90</v>
      </c>
      <c r="Y22" s="176"/>
      <c r="Z22" s="84" t="s">
        <v>91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>
      <c r="A23" s="65"/>
      <c r="B23" s="65"/>
      <c r="C23" s="66" t="s">
        <v>92</v>
      </c>
      <c r="D23" s="66"/>
      <c r="E23" s="66"/>
      <c r="F23" s="67" t="s">
        <v>31</v>
      </c>
      <c r="G23" s="67" t="s">
        <v>32</v>
      </c>
      <c r="H23" s="67"/>
      <c r="I23" s="76"/>
      <c r="J23" s="55"/>
      <c r="K23" s="55"/>
      <c r="L23" s="76"/>
      <c r="M23" s="55"/>
      <c r="N23" s="86"/>
      <c r="O23" s="76"/>
      <c r="P23" s="55"/>
      <c r="Q23" s="55"/>
      <c r="R23" s="55"/>
      <c r="S23" s="78"/>
      <c r="T23" s="79"/>
      <c r="U23" s="80"/>
      <c r="V23" s="81"/>
      <c r="W23" s="81"/>
      <c r="X23" s="81" t="s">
        <v>90</v>
      </c>
      <c r="Y23" s="89" t="s">
        <v>93</v>
      </c>
      <c r="Z23" s="9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>
      <c r="A24" s="65"/>
      <c r="B24" s="65"/>
      <c r="C24" s="66" t="s">
        <v>94</v>
      </c>
      <c r="D24" s="66"/>
      <c r="E24" s="66"/>
      <c r="F24" s="67" t="s">
        <v>31</v>
      </c>
      <c r="G24" s="67" t="s">
        <v>41</v>
      </c>
      <c r="H24" s="67"/>
      <c r="I24" s="91"/>
      <c r="J24" s="92"/>
      <c r="K24" s="92"/>
      <c r="L24" s="91"/>
      <c r="M24" s="92"/>
      <c r="N24" s="86"/>
      <c r="O24" s="91"/>
      <c r="P24" s="92"/>
      <c r="Q24" s="92"/>
      <c r="R24" s="92"/>
      <c r="S24" s="93"/>
      <c r="T24" s="94"/>
      <c r="U24" s="95"/>
      <c r="V24" s="72"/>
      <c r="W24" s="72"/>
      <c r="X24" s="72"/>
      <c r="Y24" s="89" t="s">
        <v>95</v>
      </c>
      <c r="Z24" s="9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ht="15.75" customHeight="1">
      <c r="A25" s="65"/>
      <c r="B25" s="65"/>
      <c r="C25" s="66" t="s">
        <v>96</v>
      </c>
      <c r="D25" s="66"/>
      <c r="E25" s="66"/>
      <c r="F25" s="67" t="s">
        <v>97</v>
      </c>
      <c r="G25" s="67" t="s">
        <v>41</v>
      </c>
      <c r="H25" s="67"/>
      <c r="I25" s="53" t="s">
        <v>98</v>
      </c>
      <c r="J25" s="177" t="s">
        <v>99</v>
      </c>
      <c r="K25" s="54"/>
      <c r="L25" s="53"/>
      <c r="M25" s="54"/>
      <c r="N25" s="86"/>
      <c r="O25" s="53" t="s">
        <v>100</v>
      </c>
      <c r="P25" s="178" t="s">
        <v>101</v>
      </c>
      <c r="Q25" s="54" t="s">
        <v>101</v>
      </c>
      <c r="R25" s="54" t="s">
        <v>102</v>
      </c>
      <c r="S25" s="78"/>
      <c r="T25" s="79"/>
      <c r="U25" s="80"/>
      <c r="V25" s="82" t="s">
        <v>103</v>
      </c>
      <c r="W25" s="81"/>
      <c r="X25" s="81" t="s">
        <v>104</v>
      </c>
      <c r="Y25" s="89" t="s">
        <v>101</v>
      </c>
      <c r="Z25" s="179" t="s">
        <v>105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ht="15.75" customHeight="1">
      <c r="A26" s="65"/>
      <c r="B26" s="65"/>
      <c r="C26" s="66" t="s">
        <v>106</v>
      </c>
      <c r="D26" s="66"/>
      <c r="E26" s="66"/>
      <c r="F26" s="67"/>
      <c r="G26" s="67"/>
      <c r="H26" s="67"/>
      <c r="I26" s="53" t="s">
        <v>107</v>
      </c>
      <c r="J26" s="180" t="s">
        <v>108</v>
      </c>
      <c r="K26" s="55"/>
      <c r="L26" s="76"/>
      <c r="M26" s="55"/>
      <c r="N26" s="86"/>
      <c r="O26" s="76"/>
      <c r="P26" s="55"/>
      <c r="Q26" s="55"/>
      <c r="R26" s="55"/>
      <c r="S26" s="78"/>
      <c r="T26" s="79"/>
      <c r="U26" s="80"/>
      <c r="V26" s="81"/>
      <c r="W26" s="81"/>
      <c r="X26" s="81"/>
      <c r="Y26" s="89"/>
      <c r="Z26" s="9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ht="15.75" customHeight="1">
      <c r="A27" s="65"/>
      <c r="B27" s="65"/>
      <c r="C27" s="114" t="s">
        <v>109</v>
      </c>
      <c r="D27" s="66" t="s">
        <v>110</v>
      </c>
      <c r="E27" s="66"/>
      <c r="F27" s="67" t="s">
        <v>31</v>
      </c>
      <c r="G27" s="67" t="s">
        <v>41</v>
      </c>
      <c r="H27" s="67"/>
      <c r="I27" s="181" t="s">
        <v>111</v>
      </c>
      <c r="J27" s="180" t="s">
        <v>112</v>
      </c>
      <c r="K27" s="55"/>
      <c r="L27" s="76"/>
      <c r="M27" s="55"/>
      <c r="N27" s="86"/>
      <c r="O27" s="76"/>
      <c r="P27" s="55"/>
      <c r="Q27" s="55"/>
      <c r="R27" s="55"/>
      <c r="S27" s="78"/>
      <c r="T27" s="182"/>
      <c r="U27" s="183"/>
      <c r="V27" s="81"/>
      <c r="W27" s="81"/>
      <c r="X27" s="81" t="s">
        <v>113</v>
      </c>
      <c r="Y27" s="89" t="s">
        <v>54</v>
      </c>
      <c r="Z27" s="9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ht="15.75" customHeight="1">
      <c r="A28" s="65"/>
      <c r="B28" s="65"/>
      <c r="C28" s="65"/>
      <c r="D28" s="66" t="s">
        <v>114</v>
      </c>
      <c r="E28" s="66"/>
      <c r="F28" s="67"/>
      <c r="G28" s="67"/>
      <c r="H28" s="67"/>
      <c r="I28" s="53"/>
      <c r="J28" s="55"/>
      <c r="K28" s="54" t="s">
        <v>115</v>
      </c>
      <c r="L28" s="76"/>
      <c r="M28" s="85" t="s">
        <v>115</v>
      </c>
      <c r="N28" s="86" t="s">
        <v>115</v>
      </c>
      <c r="O28" s="53" t="s">
        <v>116</v>
      </c>
      <c r="P28" s="55"/>
      <c r="Q28" s="54" t="s">
        <v>115</v>
      </c>
      <c r="R28" s="55"/>
      <c r="S28" s="78"/>
      <c r="T28" s="174"/>
      <c r="U28" s="175"/>
      <c r="V28" s="81"/>
      <c r="W28" s="81"/>
      <c r="X28" s="81"/>
      <c r="Y28" s="89"/>
      <c r="Z28" s="99" t="s">
        <v>117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ht="15.75" customHeight="1">
      <c r="A29" s="65"/>
      <c r="B29" s="65"/>
      <c r="C29" s="113"/>
      <c r="D29" s="66" t="s">
        <v>118</v>
      </c>
      <c r="E29" s="66"/>
      <c r="F29" s="67"/>
      <c r="G29" s="67"/>
      <c r="H29" s="67"/>
      <c r="I29" s="53"/>
      <c r="J29" s="55"/>
      <c r="K29" s="54" t="s">
        <v>119</v>
      </c>
      <c r="L29" s="76"/>
      <c r="M29" s="85" t="s">
        <v>119</v>
      </c>
      <c r="N29" s="86" t="s">
        <v>119</v>
      </c>
      <c r="O29" s="53" t="s">
        <v>120</v>
      </c>
      <c r="P29" s="55"/>
      <c r="Q29" s="54" t="s">
        <v>119</v>
      </c>
      <c r="R29" s="55"/>
      <c r="S29" s="78"/>
      <c r="T29" s="174"/>
      <c r="U29" s="175"/>
      <c r="V29" s="81"/>
      <c r="W29" s="81"/>
      <c r="X29" s="81"/>
      <c r="Y29" s="89"/>
      <c r="Z29" s="99" t="s">
        <v>121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ht="15.75" customHeight="1">
      <c r="A30" s="65"/>
      <c r="B30" s="65"/>
      <c r="C30" s="66"/>
      <c r="D30" s="66" t="s">
        <v>122</v>
      </c>
      <c r="E30" s="66"/>
      <c r="F30" s="67"/>
      <c r="G30" s="67"/>
      <c r="H30" s="67"/>
      <c r="I30" s="53"/>
      <c r="J30" s="55"/>
      <c r="K30" s="54" t="s">
        <v>123</v>
      </c>
      <c r="L30" s="76"/>
      <c r="M30" s="85" t="s">
        <v>123</v>
      </c>
      <c r="N30" s="86" t="s">
        <v>123</v>
      </c>
      <c r="O30" s="53" t="s">
        <v>124</v>
      </c>
      <c r="P30" s="55"/>
      <c r="Q30" s="54" t="s">
        <v>123</v>
      </c>
      <c r="R30" s="55"/>
      <c r="S30" s="78"/>
      <c r="T30" s="174"/>
      <c r="U30" s="175"/>
      <c r="V30" s="81"/>
      <c r="W30" s="81"/>
      <c r="X30" s="81"/>
      <c r="Y30" s="89"/>
      <c r="Z30" s="99" t="s">
        <v>125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ht="15.75" customHeight="1">
      <c r="A31" s="65"/>
      <c r="B31" s="65"/>
      <c r="C31" s="184" t="s">
        <v>126</v>
      </c>
      <c r="D31" s="184"/>
      <c r="E31" s="184"/>
      <c r="F31" s="75"/>
      <c r="G31" s="75"/>
      <c r="H31" s="75"/>
      <c r="I31" s="76"/>
      <c r="J31" s="55"/>
      <c r="K31" s="55"/>
      <c r="L31" s="76"/>
      <c r="M31" s="55"/>
      <c r="N31" s="86"/>
      <c r="O31" s="76"/>
      <c r="P31" s="55"/>
      <c r="Q31" s="55"/>
      <c r="R31" s="55"/>
      <c r="S31" s="78"/>
      <c r="T31" s="79"/>
      <c r="U31" s="80"/>
      <c r="V31" s="81"/>
      <c r="W31" s="81"/>
      <c r="X31" s="72"/>
      <c r="Y31" s="73"/>
      <c r="Z31" s="91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ht="15.75" customHeight="1">
      <c r="A32" s="128"/>
      <c r="B32" s="128"/>
      <c r="C32" s="129" t="s">
        <v>127</v>
      </c>
      <c r="D32" s="129"/>
      <c r="E32" s="129"/>
      <c r="F32" s="130"/>
      <c r="G32" s="130"/>
      <c r="H32" s="130"/>
      <c r="I32" s="185"/>
      <c r="J32" s="186"/>
      <c r="K32" s="186"/>
      <c r="L32" s="185"/>
      <c r="M32" s="186"/>
      <c r="N32" s="187"/>
      <c r="O32" s="185"/>
      <c r="P32" s="186"/>
      <c r="Q32" s="186"/>
      <c r="R32" s="186"/>
      <c r="S32" s="188"/>
      <c r="T32" s="189"/>
      <c r="U32" s="190"/>
      <c r="V32" s="191"/>
      <c r="W32" s="191"/>
      <c r="X32" s="192"/>
      <c r="Y32" s="193"/>
      <c r="Z32" s="194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ht="15.75" customHeight="1">
      <c r="A33" s="159" t="s">
        <v>128</v>
      </c>
      <c r="B33" s="195" t="s">
        <v>129</v>
      </c>
      <c r="C33" s="196"/>
      <c r="D33" s="196"/>
      <c r="E33" s="196"/>
      <c r="F33" s="197"/>
      <c r="G33" s="197"/>
      <c r="H33" s="197"/>
      <c r="I33" s="198"/>
      <c r="J33" s="199"/>
      <c r="K33" s="199"/>
      <c r="L33" s="198"/>
      <c r="M33" s="199"/>
      <c r="N33" s="200"/>
      <c r="O33" s="198"/>
      <c r="P33" s="199"/>
      <c r="Q33" s="199"/>
      <c r="R33" s="199"/>
      <c r="S33" s="201"/>
      <c r="T33" s="202"/>
      <c r="U33" s="203"/>
      <c r="V33" s="204"/>
      <c r="W33" s="204"/>
      <c r="X33" s="204"/>
      <c r="Y33" s="205"/>
      <c r="Z33" s="171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ht="15.75" customHeight="1">
      <c r="A34" s="65"/>
      <c r="B34" s="65"/>
      <c r="C34" s="206"/>
      <c r="D34" s="206"/>
      <c r="E34" s="206"/>
      <c r="F34" s="207"/>
      <c r="G34" s="207"/>
      <c r="H34" s="207"/>
      <c r="I34" s="208"/>
      <c r="J34" s="209"/>
      <c r="K34" s="209"/>
      <c r="L34" s="208"/>
      <c r="M34" s="209"/>
      <c r="N34" s="210"/>
      <c r="O34" s="208"/>
      <c r="P34" s="209"/>
      <c r="Q34" s="209"/>
      <c r="R34" s="209"/>
      <c r="S34" s="211"/>
      <c r="T34" s="212"/>
      <c r="U34" s="213"/>
      <c r="V34" s="214"/>
      <c r="W34" s="214"/>
      <c r="X34" s="214"/>
      <c r="Y34" s="215"/>
      <c r="Z34" s="216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ht="15.75" customHeight="1">
      <c r="A35" s="65"/>
      <c r="B35" s="65"/>
      <c r="C35" s="114" t="s">
        <v>130</v>
      </c>
      <c r="D35" s="114"/>
      <c r="E35" s="114"/>
      <c r="F35" s="115"/>
      <c r="G35" s="115"/>
      <c r="H35" s="115"/>
      <c r="I35" s="217"/>
      <c r="J35" s="218"/>
      <c r="K35" s="218"/>
      <c r="L35" s="217"/>
      <c r="M35" s="218"/>
      <c r="N35" s="100"/>
      <c r="O35" s="217"/>
      <c r="P35" s="218"/>
      <c r="Q35" s="218"/>
      <c r="R35" s="218"/>
      <c r="S35" s="219"/>
      <c r="T35" s="220"/>
      <c r="U35" s="221"/>
      <c r="V35" s="222"/>
      <c r="W35" s="222"/>
      <c r="X35" s="222"/>
      <c r="Y35" s="223"/>
      <c r="Z35" s="127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ht="15.75" customHeight="1">
      <c r="A36" s="65"/>
      <c r="B36" s="65"/>
      <c r="C36" s="114" t="s">
        <v>131</v>
      </c>
      <c r="D36" s="114"/>
      <c r="E36" s="114"/>
      <c r="F36" s="115"/>
      <c r="G36" s="115"/>
      <c r="H36" s="115"/>
      <c r="I36" s="217"/>
      <c r="J36" s="218"/>
      <c r="K36" s="218"/>
      <c r="L36" s="217"/>
      <c r="M36" s="224" t="s">
        <v>131</v>
      </c>
      <c r="N36" s="100" t="s">
        <v>131</v>
      </c>
      <c r="O36" s="217"/>
      <c r="P36" s="218"/>
      <c r="Q36" s="218"/>
      <c r="R36" s="218"/>
      <c r="S36" s="219"/>
      <c r="T36" s="220"/>
      <c r="U36" s="221"/>
      <c r="V36" s="222"/>
      <c r="W36" s="222"/>
      <c r="X36" s="222"/>
      <c r="Y36" s="223"/>
      <c r="Z36" s="127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ht="15.75" customHeight="1">
      <c r="A37" s="128"/>
      <c r="B37" s="128"/>
      <c r="C37" s="129" t="s">
        <v>132</v>
      </c>
      <c r="D37" s="129"/>
      <c r="E37" s="129"/>
      <c r="F37" s="130" t="s">
        <v>56</v>
      </c>
      <c r="G37" s="130" t="s">
        <v>41</v>
      </c>
      <c r="H37" s="130"/>
      <c r="I37" s="185" t="s">
        <v>133</v>
      </c>
      <c r="J37" s="225" t="s">
        <v>134</v>
      </c>
      <c r="K37" s="226"/>
      <c r="L37" s="227"/>
      <c r="M37" s="228" t="s">
        <v>58</v>
      </c>
      <c r="N37" s="187" t="s">
        <v>58</v>
      </c>
      <c r="O37" s="227"/>
      <c r="P37" s="226"/>
      <c r="Q37" s="226"/>
      <c r="R37" s="226"/>
      <c r="S37" s="229"/>
      <c r="T37" s="230"/>
      <c r="U37" s="231"/>
      <c r="V37" s="192"/>
      <c r="W37" s="192"/>
      <c r="X37" s="192" t="s">
        <v>59</v>
      </c>
      <c r="Y37" s="232"/>
      <c r="Z37" s="144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ht="15.75" customHeight="1">
      <c r="A38" s="159" t="s">
        <v>135</v>
      </c>
      <c r="B38" s="233" t="s">
        <v>136</v>
      </c>
      <c r="C38" s="161"/>
      <c r="D38" s="161"/>
      <c r="E38" s="161"/>
      <c r="F38" s="197" t="s">
        <v>27</v>
      </c>
      <c r="G38" s="197" t="s">
        <v>46</v>
      </c>
      <c r="H38" s="197"/>
      <c r="I38" s="163"/>
      <c r="J38" s="164"/>
      <c r="K38" s="164"/>
      <c r="L38" s="163"/>
      <c r="M38" s="164"/>
      <c r="N38" s="165"/>
      <c r="O38" s="163"/>
      <c r="P38" s="164"/>
      <c r="Q38" s="164"/>
      <c r="R38" s="164"/>
      <c r="S38" s="166"/>
      <c r="T38" s="167"/>
      <c r="U38" s="168"/>
      <c r="V38" s="169"/>
      <c r="W38" s="169"/>
      <c r="X38" s="170"/>
      <c r="Y38" s="162"/>
      <c r="Z38" s="234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ht="15.75" customHeight="1">
      <c r="A39" s="65"/>
      <c r="B39" s="65"/>
      <c r="C39" s="235" t="s">
        <v>137</v>
      </c>
      <c r="D39" s="235"/>
      <c r="E39" s="235" t="s">
        <v>138</v>
      </c>
      <c r="F39" s="236">
        <v>1.0</v>
      </c>
      <c r="G39" s="236" t="s">
        <v>27</v>
      </c>
      <c r="H39" s="236"/>
      <c r="I39" s="53" t="s">
        <v>139</v>
      </c>
      <c r="J39" s="180" t="s">
        <v>140</v>
      </c>
      <c r="K39" s="54"/>
      <c r="L39" s="85" t="s">
        <v>140</v>
      </c>
      <c r="M39" s="85" t="s">
        <v>140</v>
      </c>
      <c r="N39" s="237" t="s">
        <v>140</v>
      </c>
      <c r="O39" s="53"/>
      <c r="P39" s="54"/>
      <c r="Q39" s="54"/>
      <c r="R39" s="54"/>
      <c r="S39" s="173"/>
      <c r="T39" s="238"/>
      <c r="U39" s="239"/>
      <c r="V39" s="240" t="s">
        <v>141</v>
      </c>
      <c r="W39" s="240" t="s">
        <v>141</v>
      </c>
      <c r="X39" s="222" t="s">
        <v>142</v>
      </c>
      <c r="Y39" s="89" t="s">
        <v>80</v>
      </c>
      <c r="Z39" s="241" t="s">
        <v>143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ht="15.75" customHeight="1">
      <c r="A40" s="65"/>
      <c r="B40" s="65"/>
      <c r="C40" s="235" t="s">
        <v>141</v>
      </c>
      <c r="D40" s="235"/>
      <c r="E40" s="235" t="s">
        <v>144</v>
      </c>
      <c r="F40" s="236" t="s">
        <v>41</v>
      </c>
      <c r="G40" s="236" t="s">
        <v>31</v>
      </c>
      <c r="H40" s="236"/>
      <c r="I40" s="53" t="s">
        <v>145</v>
      </c>
      <c r="J40" s="180" t="s">
        <v>146</v>
      </c>
      <c r="K40" s="54"/>
      <c r="L40" s="242" t="s">
        <v>146</v>
      </c>
      <c r="M40" s="242" t="s">
        <v>146</v>
      </c>
      <c r="N40" s="243" t="s">
        <v>146</v>
      </c>
      <c r="O40" s="53"/>
      <c r="P40" s="54"/>
      <c r="Q40" s="54"/>
      <c r="R40" s="54"/>
      <c r="S40" s="173"/>
      <c r="T40" s="238"/>
      <c r="U40" s="239"/>
      <c r="V40" s="244"/>
      <c r="W40" s="244"/>
      <c r="X40" s="63"/>
      <c r="Y40" s="89" t="s">
        <v>147</v>
      </c>
      <c r="Z40" s="245" t="s">
        <v>148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ht="15.75" customHeight="1">
      <c r="A41" s="65"/>
      <c r="B41" s="65"/>
      <c r="C41" s="235" t="s">
        <v>149</v>
      </c>
      <c r="D41" s="235"/>
      <c r="E41" s="235" t="s">
        <v>150</v>
      </c>
      <c r="F41" s="236" t="s">
        <v>32</v>
      </c>
      <c r="G41" s="236"/>
      <c r="H41" s="236"/>
      <c r="I41" s="246"/>
      <c r="J41" s="247"/>
      <c r="K41" s="248"/>
      <c r="L41" s="246"/>
      <c r="M41" s="248"/>
      <c r="N41" s="249"/>
      <c r="O41" s="246" t="s">
        <v>151</v>
      </c>
      <c r="P41" s="247"/>
      <c r="Q41" s="248" t="s">
        <v>152</v>
      </c>
      <c r="R41" s="247"/>
      <c r="S41" s="250"/>
      <c r="T41" s="251"/>
      <c r="U41" s="252"/>
      <c r="V41" s="253"/>
      <c r="W41" s="253"/>
      <c r="X41" s="253"/>
      <c r="Y41" s="176"/>
      <c r="Z41" s="254" t="s">
        <v>153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ht="15.75" customHeight="1">
      <c r="A42" s="65"/>
      <c r="B42" s="65"/>
      <c r="C42" s="235" t="s">
        <v>154</v>
      </c>
      <c r="D42" s="235"/>
      <c r="E42" s="235" t="s">
        <v>155</v>
      </c>
      <c r="F42" s="236" t="s">
        <v>32</v>
      </c>
      <c r="G42" s="236" t="s">
        <v>31</v>
      </c>
      <c r="H42" s="236"/>
      <c r="I42" s="246" t="s">
        <v>156</v>
      </c>
      <c r="J42" s="255" t="s">
        <v>157</v>
      </c>
      <c r="K42" s="247"/>
      <c r="L42" s="256"/>
      <c r="M42" s="257" t="s">
        <v>157</v>
      </c>
      <c r="N42" s="249" t="s">
        <v>157</v>
      </c>
      <c r="O42" s="256"/>
      <c r="P42" s="247"/>
      <c r="Q42" s="247"/>
      <c r="R42" s="247"/>
      <c r="S42" s="250"/>
      <c r="T42" s="258"/>
      <c r="U42" s="259"/>
      <c r="V42" s="253"/>
      <c r="W42" s="253"/>
      <c r="X42" s="253"/>
      <c r="Y42" s="176"/>
      <c r="Z42" s="99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ht="15.75" customHeight="1">
      <c r="A43" s="65"/>
      <c r="B43" s="65"/>
      <c r="C43" s="260" t="s">
        <v>158</v>
      </c>
      <c r="D43" s="261"/>
      <c r="E43" s="260" t="s">
        <v>159</v>
      </c>
      <c r="F43" s="126" t="s">
        <v>41</v>
      </c>
      <c r="G43" s="126"/>
      <c r="H43" s="126"/>
      <c r="I43" s="117"/>
      <c r="J43" s="118"/>
      <c r="K43" s="118"/>
      <c r="L43" s="117"/>
      <c r="M43" s="118"/>
      <c r="N43" s="107"/>
      <c r="O43" s="117"/>
      <c r="P43" s="118"/>
      <c r="Q43" s="118"/>
      <c r="R43" s="118"/>
      <c r="S43" s="121"/>
      <c r="T43" s="122"/>
      <c r="U43" s="262"/>
      <c r="V43" s="124"/>
      <c r="W43" s="124"/>
      <c r="X43" s="124"/>
      <c r="Y43" s="223"/>
      <c r="Z43" s="263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ht="15.75" customHeight="1">
      <c r="A44" s="65"/>
      <c r="B44" s="65"/>
      <c r="C44" s="65"/>
      <c r="D44" s="260" t="s">
        <v>160</v>
      </c>
      <c r="E44" s="65"/>
      <c r="F44" s="126" t="s">
        <v>32</v>
      </c>
      <c r="G44" s="126"/>
      <c r="H44" s="126"/>
      <c r="I44" s="117"/>
      <c r="J44" s="118"/>
      <c r="K44" s="118"/>
      <c r="L44" s="117"/>
      <c r="M44" s="118"/>
      <c r="N44" s="103"/>
      <c r="O44" s="117"/>
      <c r="P44" s="118"/>
      <c r="Q44" s="118"/>
      <c r="R44" s="118"/>
      <c r="S44" s="121"/>
      <c r="T44" s="122"/>
      <c r="U44" s="262"/>
      <c r="V44" s="124"/>
      <c r="W44" s="124"/>
      <c r="X44" s="124"/>
      <c r="Y44" s="223"/>
      <c r="Z44" s="263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ht="15.75" customHeight="1">
      <c r="A45" s="65"/>
      <c r="B45" s="65"/>
      <c r="C45" s="65"/>
      <c r="D45" s="264" t="s">
        <v>129</v>
      </c>
      <c r="E45" s="65"/>
      <c r="F45" s="126" t="s">
        <v>41</v>
      </c>
      <c r="G45" s="126"/>
      <c r="H45" s="126"/>
      <c r="I45" s="265" t="s">
        <v>161</v>
      </c>
      <c r="J45" s="266" t="s">
        <v>162</v>
      </c>
      <c r="K45" s="118"/>
      <c r="L45" s="117"/>
      <c r="M45" s="118"/>
      <c r="N45" s="103"/>
      <c r="O45" s="117"/>
      <c r="P45" s="118"/>
      <c r="Q45" s="118"/>
      <c r="R45" s="118"/>
      <c r="S45" s="121"/>
      <c r="T45" s="122"/>
      <c r="U45" s="262"/>
      <c r="V45" s="124"/>
      <c r="W45" s="124"/>
      <c r="X45" s="124"/>
      <c r="Y45" s="223"/>
      <c r="Z45" s="263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ht="15.75" customHeight="1">
      <c r="A46" s="65"/>
      <c r="B46" s="65"/>
      <c r="C46" s="65"/>
      <c r="D46" s="264" t="s">
        <v>163</v>
      </c>
      <c r="E46" s="65"/>
      <c r="F46" s="126" t="s">
        <v>32</v>
      </c>
      <c r="G46" s="126"/>
      <c r="H46" s="126"/>
      <c r="I46" s="117"/>
      <c r="J46" s="118"/>
      <c r="K46" s="118"/>
      <c r="L46" s="117"/>
      <c r="M46" s="118"/>
      <c r="N46" s="103"/>
      <c r="O46" s="117"/>
      <c r="P46" s="118"/>
      <c r="Q46" s="118"/>
      <c r="R46" s="118"/>
      <c r="S46" s="121"/>
      <c r="T46" s="122"/>
      <c r="U46" s="262"/>
      <c r="V46" s="124"/>
      <c r="W46" s="124"/>
      <c r="X46" s="124"/>
      <c r="Y46" s="223"/>
      <c r="Z46" s="263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ht="15.75" customHeight="1">
      <c r="A47" s="65"/>
      <c r="B47" s="65"/>
      <c r="C47" s="260" t="s">
        <v>164</v>
      </c>
      <c r="D47" s="264" t="s">
        <v>165</v>
      </c>
      <c r="E47" s="260" t="s">
        <v>166</v>
      </c>
      <c r="F47" s="126" t="s">
        <v>41</v>
      </c>
      <c r="G47" s="126"/>
      <c r="H47" s="126"/>
      <c r="I47" s="185" t="s">
        <v>156</v>
      </c>
      <c r="J47" s="225" t="s">
        <v>167</v>
      </c>
      <c r="K47" s="118"/>
      <c r="L47" s="117"/>
      <c r="M47" s="118"/>
      <c r="N47" s="107"/>
      <c r="O47" s="117"/>
      <c r="P47" s="118"/>
      <c r="Q47" s="118"/>
      <c r="R47" s="118"/>
      <c r="S47" s="121"/>
      <c r="T47" s="122"/>
      <c r="U47" s="262"/>
      <c r="V47" s="124"/>
      <c r="W47" s="124"/>
      <c r="X47" s="124"/>
      <c r="Y47" s="223"/>
      <c r="Z47" s="263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ht="15.75" customHeight="1">
      <c r="A48" s="65"/>
      <c r="B48" s="65"/>
      <c r="C48" s="260" t="s">
        <v>168</v>
      </c>
      <c r="D48" s="264" t="s">
        <v>165</v>
      </c>
      <c r="E48" s="260" t="s">
        <v>169</v>
      </c>
      <c r="F48" s="126" t="s">
        <v>41</v>
      </c>
      <c r="G48" s="126"/>
      <c r="H48" s="126"/>
      <c r="I48" s="117"/>
      <c r="J48" s="118"/>
      <c r="K48" s="118"/>
      <c r="L48" s="117"/>
      <c r="M48" s="118"/>
      <c r="N48" s="107"/>
      <c r="O48" s="117"/>
      <c r="P48" s="118"/>
      <c r="Q48" s="118"/>
      <c r="R48" s="118"/>
      <c r="S48" s="121"/>
      <c r="T48" s="122"/>
      <c r="U48" s="262"/>
      <c r="V48" s="124"/>
      <c r="W48" s="124"/>
      <c r="X48" s="124"/>
      <c r="Y48" s="223"/>
      <c r="Z48" s="263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ht="15.75" customHeight="1">
      <c r="A49" s="65"/>
      <c r="B49" s="65"/>
      <c r="C49" s="260" t="s">
        <v>170</v>
      </c>
      <c r="D49" s="264" t="s">
        <v>165</v>
      </c>
      <c r="E49" s="260" t="s">
        <v>171</v>
      </c>
      <c r="F49" s="126" t="s">
        <v>41</v>
      </c>
      <c r="G49" s="126"/>
      <c r="H49" s="126"/>
      <c r="I49" s="117"/>
      <c r="J49" s="118"/>
      <c r="K49" s="118"/>
      <c r="L49" s="117"/>
      <c r="M49" s="118"/>
      <c r="N49" s="107"/>
      <c r="O49" s="117"/>
      <c r="P49" s="118"/>
      <c r="Q49" s="118"/>
      <c r="R49" s="118"/>
      <c r="S49" s="121"/>
      <c r="T49" s="122"/>
      <c r="U49" s="262"/>
      <c r="V49" s="124"/>
      <c r="W49" s="124"/>
      <c r="X49" s="124"/>
      <c r="Y49" s="223"/>
      <c r="Z49" s="241" t="s">
        <v>143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ht="15.75" customHeight="1">
      <c r="A50" s="65"/>
      <c r="B50" s="128"/>
      <c r="C50" s="267" t="s">
        <v>172</v>
      </c>
      <c r="D50" s="268" t="s">
        <v>129</v>
      </c>
      <c r="E50" s="267" t="s">
        <v>173</v>
      </c>
      <c r="F50" s="269" t="s">
        <v>41</v>
      </c>
      <c r="G50" s="269" t="s">
        <v>27</v>
      </c>
      <c r="H50" s="269"/>
      <c r="I50" s="185" t="s">
        <v>174</v>
      </c>
      <c r="J50" s="225" t="s">
        <v>175</v>
      </c>
      <c r="K50" s="186"/>
      <c r="L50" s="185"/>
      <c r="M50" s="186"/>
      <c r="N50" s="187"/>
      <c r="O50" s="185"/>
      <c r="P50" s="186"/>
      <c r="Q50" s="186"/>
      <c r="R50" s="186"/>
      <c r="S50" s="270"/>
      <c r="T50" s="189"/>
      <c r="U50" s="271"/>
      <c r="V50" s="272" t="s">
        <v>176</v>
      </c>
      <c r="W50" s="272" t="s">
        <v>177</v>
      </c>
      <c r="X50" s="273" t="s">
        <v>178</v>
      </c>
      <c r="Y50" s="274" t="s">
        <v>179</v>
      </c>
      <c r="Z50" s="275" t="s">
        <v>180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ht="15.75" customHeight="1">
      <c r="A51" s="65"/>
      <c r="B51" s="233" t="s">
        <v>163</v>
      </c>
      <c r="C51" s="161"/>
      <c r="D51" s="161"/>
      <c r="E51" s="161"/>
      <c r="F51" s="276" t="s">
        <v>41</v>
      </c>
      <c r="G51" s="162"/>
      <c r="H51" s="162"/>
      <c r="I51" s="277"/>
      <c r="J51" s="278"/>
      <c r="K51" s="278"/>
      <c r="L51" s="277"/>
      <c r="M51" s="278"/>
      <c r="N51" s="279"/>
      <c r="O51" s="277"/>
      <c r="P51" s="278"/>
      <c r="Q51" s="278"/>
      <c r="R51" s="278"/>
      <c r="S51" s="280"/>
      <c r="T51" s="281"/>
      <c r="U51" s="282"/>
      <c r="V51" s="283"/>
      <c r="W51" s="283"/>
      <c r="X51" s="284"/>
      <c r="Y51" s="162"/>
      <c r="Z51" s="285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ht="15.75" customHeight="1">
      <c r="A52" s="65"/>
      <c r="B52" s="65"/>
      <c r="C52" s="235" t="s">
        <v>181</v>
      </c>
      <c r="D52" s="235"/>
      <c r="E52" s="235" t="s">
        <v>182</v>
      </c>
      <c r="F52" s="236">
        <v>1.0</v>
      </c>
      <c r="G52" s="236" t="s">
        <v>27</v>
      </c>
      <c r="H52" s="236"/>
      <c r="I52" s="246" t="s">
        <v>183</v>
      </c>
      <c r="J52" s="248" t="s">
        <v>184</v>
      </c>
      <c r="K52" s="106"/>
      <c r="L52" s="105"/>
      <c r="M52" s="106"/>
      <c r="N52" s="286"/>
      <c r="O52" s="105"/>
      <c r="P52" s="106"/>
      <c r="Q52" s="106"/>
      <c r="R52" s="106"/>
      <c r="S52" s="108"/>
      <c r="T52" s="109"/>
      <c r="U52" s="110"/>
      <c r="V52" s="111"/>
      <c r="W52" s="111"/>
      <c r="X52" s="112"/>
      <c r="Y52" s="287"/>
      <c r="Z52" s="245" t="s">
        <v>185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ht="15.75" customHeight="1">
      <c r="A53" s="65"/>
      <c r="B53" s="65"/>
      <c r="C53" s="235" t="s">
        <v>186</v>
      </c>
      <c r="D53" s="235" t="s">
        <v>187</v>
      </c>
      <c r="E53" s="235" t="s">
        <v>188</v>
      </c>
      <c r="F53" s="236" t="s">
        <v>46</v>
      </c>
      <c r="G53" s="236" t="s">
        <v>27</v>
      </c>
      <c r="H53" s="236"/>
      <c r="I53" s="256"/>
      <c r="J53" s="247"/>
      <c r="K53" s="247"/>
      <c r="L53" s="256"/>
      <c r="M53" s="247"/>
      <c r="N53" s="288"/>
      <c r="O53" s="256"/>
      <c r="P53" s="247"/>
      <c r="Q53" s="247"/>
      <c r="R53" s="247"/>
      <c r="S53" s="250"/>
      <c r="T53" s="251"/>
      <c r="U53" s="252"/>
      <c r="V53" s="253"/>
      <c r="W53" s="253"/>
      <c r="X53" s="289"/>
      <c r="Y53" s="287"/>
      <c r="Z53" s="29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ht="15.75" customHeight="1">
      <c r="A54" s="65"/>
      <c r="B54" s="65"/>
      <c r="C54" s="235" t="s">
        <v>189</v>
      </c>
      <c r="D54" s="235"/>
      <c r="E54" s="235" t="s">
        <v>190</v>
      </c>
      <c r="F54" s="236" t="s">
        <v>32</v>
      </c>
      <c r="G54" s="236" t="s">
        <v>31</v>
      </c>
      <c r="H54" s="236"/>
      <c r="I54" s="76"/>
      <c r="J54" s="55"/>
      <c r="K54" s="55"/>
      <c r="L54" s="76"/>
      <c r="M54" s="55"/>
      <c r="N54" s="77"/>
      <c r="O54" s="76"/>
      <c r="P54" s="55"/>
      <c r="Q54" s="55"/>
      <c r="R54" s="55"/>
      <c r="S54" s="78"/>
      <c r="T54" s="79"/>
      <c r="U54" s="80"/>
      <c r="V54" s="81"/>
      <c r="W54" s="81"/>
      <c r="X54" s="81" t="s">
        <v>191</v>
      </c>
      <c r="Y54" s="176"/>
      <c r="Z54" s="291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ht="15.75" customHeight="1">
      <c r="A55" s="65"/>
      <c r="B55" s="65"/>
      <c r="C55" s="235" t="s">
        <v>192</v>
      </c>
      <c r="D55" s="235"/>
      <c r="E55" s="235" t="s">
        <v>193</v>
      </c>
      <c r="F55" s="236" t="s">
        <v>32</v>
      </c>
      <c r="G55" s="236"/>
      <c r="H55" s="236"/>
      <c r="I55" s="76"/>
      <c r="J55" s="55"/>
      <c r="K55" s="55"/>
      <c r="L55" s="76"/>
      <c r="M55" s="55"/>
      <c r="N55" s="77"/>
      <c r="O55" s="76"/>
      <c r="P55" s="55"/>
      <c r="Q55" s="55"/>
      <c r="R55" s="55"/>
      <c r="S55" s="78"/>
      <c r="T55" s="79"/>
      <c r="U55" s="80"/>
      <c r="V55" s="81"/>
      <c r="W55" s="81"/>
      <c r="X55" s="81"/>
      <c r="Y55" s="176"/>
      <c r="Z55" s="179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ht="15.75" customHeight="1">
      <c r="A56" s="65"/>
      <c r="B56" s="65"/>
      <c r="C56" s="235" t="s">
        <v>194</v>
      </c>
      <c r="D56" s="292" t="s">
        <v>195</v>
      </c>
      <c r="E56" s="235" t="s">
        <v>196</v>
      </c>
      <c r="F56" s="236" t="s">
        <v>46</v>
      </c>
      <c r="G56" s="236" t="s">
        <v>27</v>
      </c>
      <c r="H56" s="236"/>
      <c r="I56" s="53"/>
      <c r="J56" s="54"/>
      <c r="K56" s="54"/>
      <c r="L56" s="53"/>
      <c r="M56" s="257" t="s">
        <v>197</v>
      </c>
      <c r="N56" s="249" t="s">
        <v>197</v>
      </c>
      <c r="O56" s="53"/>
      <c r="P56" s="54"/>
      <c r="Q56" s="54"/>
      <c r="R56" s="54"/>
      <c r="S56" s="173"/>
      <c r="T56" s="174"/>
      <c r="U56" s="175"/>
      <c r="V56" s="82" t="s">
        <v>198</v>
      </c>
      <c r="W56" s="82" t="s">
        <v>198</v>
      </c>
      <c r="X56" s="81" t="s">
        <v>199</v>
      </c>
      <c r="Y56" s="83" t="s">
        <v>200</v>
      </c>
      <c r="Z56" s="241" t="s">
        <v>201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ht="15.75" customHeight="1">
      <c r="A57" s="65"/>
      <c r="B57" s="65"/>
      <c r="C57" s="260" t="s">
        <v>202</v>
      </c>
      <c r="D57" s="264" t="s">
        <v>203</v>
      </c>
      <c r="E57" s="260" t="s">
        <v>204</v>
      </c>
      <c r="F57" s="126"/>
      <c r="G57" s="126"/>
      <c r="H57" s="126"/>
      <c r="I57" s="293"/>
      <c r="J57" s="294"/>
      <c r="K57" s="294"/>
      <c r="L57" s="293"/>
      <c r="M57" s="294"/>
      <c r="N57" s="100"/>
      <c r="O57" s="293"/>
      <c r="P57" s="294"/>
      <c r="Q57" s="294"/>
      <c r="R57" s="294"/>
      <c r="S57" s="295"/>
      <c r="T57" s="296"/>
      <c r="U57" s="271"/>
      <c r="V57" s="240"/>
      <c r="W57" s="240"/>
      <c r="X57" s="222"/>
      <c r="Y57" s="297"/>
      <c r="Z57" s="263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ht="15.75" customHeight="1">
      <c r="A58" s="65"/>
      <c r="B58" s="128"/>
      <c r="C58" s="267" t="s">
        <v>202</v>
      </c>
      <c r="D58" s="268" t="s">
        <v>203</v>
      </c>
      <c r="E58" s="267" t="s">
        <v>204</v>
      </c>
      <c r="F58" s="143"/>
      <c r="G58" s="143"/>
      <c r="H58" s="143"/>
      <c r="I58" s="185"/>
      <c r="J58" s="186"/>
      <c r="K58" s="186"/>
      <c r="L58" s="185"/>
      <c r="M58" s="186"/>
      <c r="N58" s="187"/>
      <c r="O58" s="185"/>
      <c r="P58" s="186"/>
      <c r="Q58" s="186"/>
      <c r="R58" s="186"/>
      <c r="S58" s="188"/>
      <c r="T58" s="189"/>
      <c r="U58" s="190"/>
      <c r="V58" s="191"/>
      <c r="W58" s="191"/>
      <c r="X58" s="192"/>
      <c r="Y58" s="298"/>
      <c r="Z58" s="194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ht="15.75" customHeight="1">
      <c r="A59" s="65"/>
      <c r="B59" s="233" t="s">
        <v>203</v>
      </c>
      <c r="C59" s="161"/>
      <c r="D59" s="161"/>
      <c r="E59" s="161"/>
      <c r="F59" s="276" t="s">
        <v>41</v>
      </c>
      <c r="G59" s="162"/>
      <c r="H59" s="162"/>
      <c r="I59" s="277"/>
      <c r="J59" s="278"/>
      <c r="K59" s="278"/>
      <c r="L59" s="277"/>
      <c r="M59" s="278"/>
      <c r="N59" s="279"/>
      <c r="O59" s="277"/>
      <c r="P59" s="278"/>
      <c r="Q59" s="278"/>
      <c r="R59" s="278"/>
      <c r="S59" s="280"/>
      <c r="T59" s="281"/>
      <c r="U59" s="282"/>
      <c r="V59" s="283"/>
      <c r="W59" s="283"/>
      <c r="X59" s="284"/>
      <c r="Y59" s="276"/>
      <c r="Z59" s="299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ht="15.75" customHeight="1">
      <c r="A60" s="65"/>
      <c r="B60" s="65"/>
      <c r="C60" s="235" t="s">
        <v>205</v>
      </c>
      <c r="D60" s="235"/>
      <c r="E60" s="235" t="s">
        <v>206</v>
      </c>
      <c r="F60" s="236">
        <v>1.0</v>
      </c>
      <c r="G60" s="236" t="s">
        <v>27</v>
      </c>
      <c r="H60" s="236"/>
      <c r="I60" s="256"/>
      <c r="J60" s="247"/>
      <c r="K60" s="247"/>
      <c r="L60" s="256"/>
      <c r="M60" s="247"/>
      <c r="N60" s="288"/>
      <c r="O60" s="256"/>
      <c r="P60" s="247"/>
      <c r="Q60" s="247"/>
      <c r="R60" s="247"/>
      <c r="S60" s="250"/>
      <c r="T60" s="251"/>
      <c r="U60" s="252"/>
      <c r="V60" s="253"/>
      <c r="W60" s="253"/>
      <c r="X60" s="289"/>
      <c r="Y60" s="236"/>
      <c r="Z60" s="245" t="s">
        <v>185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ht="15.75" customHeight="1">
      <c r="A61" s="65"/>
      <c r="B61" s="65"/>
      <c r="C61" s="235" t="s">
        <v>207</v>
      </c>
      <c r="D61" s="235"/>
      <c r="E61" s="235" t="s">
        <v>208</v>
      </c>
      <c r="F61" s="236">
        <v>1.0</v>
      </c>
      <c r="G61" s="236" t="s">
        <v>27</v>
      </c>
      <c r="H61" s="236"/>
      <c r="I61" s="256"/>
      <c r="J61" s="247"/>
      <c r="K61" s="247"/>
      <c r="L61" s="256"/>
      <c r="M61" s="247"/>
      <c r="N61" s="288"/>
      <c r="O61" s="256"/>
      <c r="P61" s="247"/>
      <c r="Q61" s="247"/>
      <c r="R61" s="247"/>
      <c r="S61" s="250"/>
      <c r="T61" s="251"/>
      <c r="U61" s="252"/>
      <c r="V61" s="253"/>
      <c r="W61" s="253"/>
      <c r="X61" s="289"/>
      <c r="Y61" s="73" t="s">
        <v>209</v>
      </c>
      <c r="Z61" s="29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ht="15.75" customHeight="1">
      <c r="A62" s="65"/>
      <c r="B62" s="65"/>
      <c r="C62" s="235" t="s">
        <v>210</v>
      </c>
      <c r="D62" s="235"/>
      <c r="E62" s="235" t="s">
        <v>211</v>
      </c>
      <c r="F62" s="236" t="s">
        <v>32</v>
      </c>
      <c r="G62" s="236" t="s">
        <v>31</v>
      </c>
      <c r="H62" s="236"/>
      <c r="I62" s="256"/>
      <c r="J62" s="247"/>
      <c r="K62" s="247"/>
      <c r="L62" s="256"/>
      <c r="M62" s="247"/>
      <c r="N62" s="288"/>
      <c r="O62" s="256"/>
      <c r="P62" s="247"/>
      <c r="Q62" s="247"/>
      <c r="R62" s="247"/>
      <c r="S62" s="250"/>
      <c r="T62" s="251"/>
      <c r="U62" s="252"/>
      <c r="V62" s="253"/>
      <c r="W62" s="253"/>
      <c r="X62" s="289"/>
      <c r="Y62" s="89" t="s">
        <v>212</v>
      </c>
      <c r="Z62" s="29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ht="15.75" customHeight="1">
      <c r="A63" s="65"/>
      <c r="B63" s="65"/>
      <c r="C63" s="235" t="s">
        <v>213</v>
      </c>
      <c r="D63" s="235"/>
      <c r="E63" s="235" t="s">
        <v>214</v>
      </c>
      <c r="F63" s="236">
        <v>1.0</v>
      </c>
      <c r="G63" s="236" t="s">
        <v>27</v>
      </c>
      <c r="H63" s="236"/>
      <c r="I63" s="105"/>
      <c r="J63" s="106"/>
      <c r="K63" s="106"/>
      <c r="L63" s="105"/>
      <c r="M63" s="106"/>
      <c r="N63" s="286"/>
      <c r="O63" s="105"/>
      <c r="P63" s="106"/>
      <c r="Q63" s="106"/>
      <c r="R63" s="106"/>
      <c r="S63" s="108"/>
      <c r="T63" s="109"/>
      <c r="U63" s="110"/>
      <c r="V63" s="111"/>
      <c r="W63" s="111"/>
      <c r="X63" s="112"/>
      <c r="Y63" s="236"/>
      <c r="Z63" s="29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ht="15.75" customHeight="1">
      <c r="A64" s="128"/>
      <c r="B64" s="128"/>
      <c r="C64" s="267" t="s">
        <v>215</v>
      </c>
      <c r="D64" s="267"/>
      <c r="E64" s="267" t="s">
        <v>216</v>
      </c>
      <c r="F64" s="143">
        <v>1.0</v>
      </c>
      <c r="G64" s="143" t="s">
        <v>27</v>
      </c>
      <c r="H64" s="143"/>
      <c r="I64" s="300"/>
      <c r="J64" s="301"/>
      <c r="K64" s="301"/>
      <c r="L64" s="300"/>
      <c r="M64" s="301"/>
      <c r="N64" s="302"/>
      <c r="O64" s="300"/>
      <c r="P64" s="301"/>
      <c r="Q64" s="301"/>
      <c r="R64" s="301"/>
      <c r="S64" s="303"/>
      <c r="T64" s="304"/>
      <c r="U64" s="305"/>
      <c r="V64" s="306"/>
      <c r="W64" s="306"/>
      <c r="X64" s="307"/>
      <c r="Y64" s="308"/>
      <c r="Z64" s="309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ht="15.75" customHeight="1">
      <c r="A65" s="159"/>
      <c r="B65" s="233" t="s">
        <v>217</v>
      </c>
      <c r="C65" s="310" t="s">
        <v>218</v>
      </c>
      <c r="D65" s="311"/>
      <c r="E65" s="311"/>
      <c r="F65" s="197"/>
      <c r="G65" s="197"/>
      <c r="H65" s="197"/>
      <c r="I65" s="312" t="s">
        <v>219</v>
      </c>
      <c r="J65" s="313" t="s">
        <v>220</v>
      </c>
      <c r="K65" s="313" t="s">
        <v>221</v>
      </c>
      <c r="L65" s="312"/>
      <c r="M65" s="313"/>
      <c r="N65" s="314"/>
      <c r="O65" s="312" t="s">
        <v>219</v>
      </c>
      <c r="P65" s="313" t="s">
        <v>222</v>
      </c>
      <c r="Q65" s="313" t="s">
        <v>223</v>
      </c>
      <c r="R65" s="313" t="s">
        <v>224</v>
      </c>
      <c r="S65" s="166"/>
      <c r="T65" s="315"/>
      <c r="U65" s="316" t="s">
        <v>225</v>
      </c>
      <c r="V65" s="169"/>
      <c r="W65" s="169"/>
      <c r="X65" s="317"/>
      <c r="Y65" s="318"/>
      <c r="Z65" s="319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ht="15.75" customHeight="1">
      <c r="A66" s="65"/>
      <c r="B66" s="128"/>
      <c r="C66" s="128"/>
      <c r="D66" s="320"/>
      <c r="E66" s="320"/>
      <c r="F66" s="130" t="s">
        <v>31</v>
      </c>
      <c r="G66" s="130" t="s">
        <v>41</v>
      </c>
      <c r="H66" s="130" t="s">
        <v>31</v>
      </c>
      <c r="I66" s="300"/>
      <c r="J66" s="301"/>
      <c r="K66" s="301"/>
      <c r="L66" s="136"/>
      <c r="M66" s="321"/>
      <c r="N66" s="135"/>
      <c r="O66" s="300"/>
      <c r="P66" s="301"/>
      <c r="Q66" s="301"/>
      <c r="R66" s="301"/>
      <c r="S66" s="303"/>
      <c r="T66" s="322"/>
      <c r="U66" s="140" t="s">
        <v>74</v>
      </c>
      <c r="V66" s="306"/>
      <c r="W66" s="306"/>
      <c r="X66" s="323"/>
      <c r="Y66" s="193" t="s">
        <v>226</v>
      </c>
      <c r="Z66" s="275" t="s">
        <v>227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ht="15.75" customHeight="1">
      <c r="A67" s="65"/>
      <c r="B67" s="324" t="s">
        <v>228</v>
      </c>
      <c r="C67" s="146" t="s">
        <v>229</v>
      </c>
      <c r="D67" s="325"/>
      <c r="E67" s="325"/>
      <c r="F67" s="147" t="s">
        <v>31</v>
      </c>
      <c r="G67" s="147" t="s">
        <v>41</v>
      </c>
      <c r="H67" s="147" t="s">
        <v>27</v>
      </c>
      <c r="I67" s="326" t="s">
        <v>230</v>
      </c>
      <c r="J67" s="327" t="s">
        <v>229</v>
      </c>
      <c r="K67" s="327" t="s">
        <v>229</v>
      </c>
      <c r="L67" s="326"/>
      <c r="M67" s="328" t="s">
        <v>231</v>
      </c>
      <c r="N67" s="329" t="s">
        <v>231</v>
      </c>
      <c r="O67" s="326" t="s">
        <v>230</v>
      </c>
      <c r="P67" s="327" t="s">
        <v>229</v>
      </c>
      <c r="Q67" s="327" t="s">
        <v>229</v>
      </c>
      <c r="R67" s="327" t="s">
        <v>232</v>
      </c>
      <c r="S67" s="330"/>
      <c r="T67" s="331" t="s">
        <v>229</v>
      </c>
      <c r="U67" s="332" t="s">
        <v>229</v>
      </c>
      <c r="V67" s="333"/>
      <c r="W67" s="333"/>
      <c r="X67" s="334"/>
      <c r="Y67" s="335"/>
      <c r="Z67" s="336" t="s">
        <v>233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ht="15.75" customHeight="1">
      <c r="A68" s="65"/>
      <c r="B68" s="337" t="s">
        <v>234</v>
      </c>
      <c r="C68" s="338" t="s">
        <v>235</v>
      </c>
      <c r="D68" s="339"/>
      <c r="E68" s="339"/>
      <c r="F68" s="340"/>
      <c r="G68" s="340"/>
      <c r="H68" s="340"/>
      <c r="I68" s="326"/>
      <c r="J68" s="327"/>
      <c r="K68" s="327"/>
      <c r="L68" s="341" t="s">
        <v>236</v>
      </c>
      <c r="M68" s="328" t="s">
        <v>236</v>
      </c>
      <c r="N68" s="342" t="s">
        <v>236</v>
      </c>
      <c r="O68" s="326"/>
      <c r="P68" s="327"/>
      <c r="Q68" s="327"/>
      <c r="R68" s="327"/>
      <c r="S68" s="343"/>
      <c r="T68" s="344"/>
      <c r="U68" s="345"/>
      <c r="V68" s="333"/>
      <c r="W68" s="333"/>
      <c r="X68" s="333"/>
      <c r="Y68" s="346"/>
      <c r="Z68" s="347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</row>
    <row r="69" ht="15.75" customHeight="1">
      <c r="A69" s="65"/>
      <c r="B69" s="349" t="s">
        <v>165</v>
      </c>
      <c r="C69" s="350" t="s">
        <v>237</v>
      </c>
      <c r="D69" s="311"/>
      <c r="E69" s="311"/>
      <c r="F69" s="197" t="s">
        <v>27</v>
      </c>
      <c r="G69" s="197">
        <v>1.0</v>
      </c>
      <c r="H69" s="197" t="s">
        <v>27</v>
      </c>
      <c r="I69" s="163"/>
      <c r="J69" s="164"/>
      <c r="K69" s="164"/>
      <c r="L69" s="163"/>
      <c r="M69" s="164"/>
      <c r="N69" s="165"/>
      <c r="O69" s="163"/>
      <c r="P69" s="164"/>
      <c r="Q69" s="164"/>
      <c r="R69" s="164"/>
      <c r="S69" s="166"/>
      <c r="T69" s="167"/>
      <c r="U69" s="168"/>
      <c r="V69" s="169"/>
      <c r="W69" s="169"/>
      <c r="X69" s="170"/>
      <c r="Y69" s="318" t="s">
        <v>238</v>
      </c>
      <c r="Z69" s="299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ht="15.75" customHeight="1">
      <c r="A70" s="65"/>
      <c r="B70" s="65"/>
      <c r="C70" s="351"/>
      <c r="D70" s="66" t="s">
        <v>239</v>
      </c>
      <c r="E70" s="66"/>
      <c r="F70" s="67" t="s">
        <v>27</v>
      </c>
      <c r="G70" s="67">
        <v>1.0</v>
      </c>
      <c r="H70" s="67" t="s">
        <v>27</v>
      </c>
      <c r="I70" s="53" t="s">
        <v>240</v>
      </c>
      <c r="J70" s="178" t="s">
        <v>239</v>
      </c>
      <c r="K70" s="54" t="s">
        <v>239</v>
      </c>
      <c r="L70" s="68" t="s">
        <v>239</v>
      </c>
      <c r="M70" s="69" t="s">
        <v>239</v>
      </c>
      <c r="N70" s="70" t="s">
        <v>239</v>
      </c>
      <c r="O70" s="53" t="s">
        <v>240</v>
      </c>
      <c r="P70" s="178" t="s">
        <v>239</v>
      </c>
      <c r="Q70" s="54" t="s">
        <v>239</v>
      </c>
      <c r="R70" s="54" t="s">
        <v>241</v>
      </c>
      <c r="S70" s="71" t="s">
        <v>239</v>
      </c>
      <c r="T70" s="69" t="s">
        <v>239</v>
      </c>
      <c r="U70" s="70" t="s">
        <v>239</v>
      </c>
      <c r="V70" s="82" t="s">
        <v>239</v>
      </c>
      <c r="W70" s="82" t="s">
        <v>239</v>
      </c>
      <c r="X70" s="72" t="s">
        <v>242</v>
      </c>
      <c r="Y70" s="89" t="s">
        <v>239</v>
      </c>
      <c r="Z70" s="74" t="s">
        <v>243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ht="15.75" customHeight="1">
      <c r="A71" s="65"/>
      <c r="B71" s="65"/>
      <c r="C71" s="351"/>
      <c r="D71" s="66" t="s">
        <v>244</v>
      </c>
      <c r="E71" s="66"/>
      <c r="F71" s="67"/>
      <c r="G71" s="67"/>
      <c r="H71" s="67"/>
      <c r="I71" s="53" t="s">
        <v>245</v>
      </c>
      <c r="J71" s="180" t="s">
        <v>244</v>
      </c>
      <c r="K71" s="54"/>
      <c r="L71" s="83"/>
      <c r="M71" s="237"/>
      <c r="N71" s="237"/>
      <c r="O71" s="53"/>
      <c r="P71" s="54"/>
      <c r="Q71" s="54"/>
      <c r="R71" s="54"/>
      <c r="S71" s="173"/>
      <c r="T71" s="173"/>
      <c r="U71" s="352"/>
      <c r="V71" s="82"/>
      <c r="W71" s="82"/>
      <c r="X71" s="72"/>
      <c r="Y71" s="89"/>
      <c r="Z71" s="53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ht="15.75" customHeight="1">
      <c r="A72" s="65"/>
      <c r="B72" s="65"/>
      <c r="C72" s="351"/>
      <c r="D72" s="66" t="s">
        <v>246</v>
      </c>
      <c r="E72" s="66"/>
      <c r="F72" s="67" t="s">
        <v>31</v>
      </c>
      <c r="G72" s="67" t="s">
        <v>41</v>
      </c>
      <c r="H72" s="67" t="s">
        <v>27</v>
      </c>
      <c r="I72" s="53"/>
      <c r="J72" s="180" t="s">
        <v>247</v>
      </c>
      <c r="K72" s="54"/>
      <c r="L72" s="53"/>
      <c r="M72" s="85" t="s">
        <v>247</v>
      </c>
      <c r="N72" s="237" t="s">
        <v>247</v>
      </c>
      <c r="O72" s="53"/>
      <c r="P72" s="54"/>
      <c r="Q72" s="54"/>
      <c r="R72" s="54"/>
      <c r="S72" s="173"/>
      <c r="T72" s="174"/>
      <c r="U72" s="175"/>
      <c r="V72" s="82"/>
      <c r="W72" s="82"/>
      <c r="X72" s="72"/>
      <c r="Y72" s="89"/>
      <c r="Z72" s="53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ht="15.75" customHeight="1">
      <c r="A73" s="65"/>
      <c r="B73" s="65"/>
      <c r="C73" s="351"/>
      <c r="D73" s="66" t="s">
        <v>248</v>
      </c>
      <c r="E73" s="66"/>
      <c r="F73" s="67"/>
      <c r="G73" s="67"/>
      <c r="H73" s="67"/>
      <c r="I73" s="53" t="s">
        <v>249</v>
      </c>
      <c r="J73" s="180" t="s">
        <v>250</v>
      </c>
      <c r="K73" s="55"/>
      <c r="L73" s="76"/>
      <c r="M73" s="55"/>
      <c r="N73" s="353"/>
      <c r="O73" s="76"/>
      <c r="P73" s="55"/>
      <c r="Q73" s="55"/>
      <c r="R73" s="55"/>
      <c r="S73" s="78"/>
      <c r="T73" s="79"/>
      <c r="U73" s="80"/>
      <c r="V73" s="82"/>
      <c r="W73" s="81"/>
      <c r="X73" s="82" t="s">
        <v>251</v>
      </c>
      <c r="Y73" s="89"/>
      <c r="Z73" s="354" t="s">
        <v>252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ht="15.75" customHeight="1">
      <c r="A74" s="65"/>
      <c r="B74" s="65"/>
      <c r="C74" s="351"/>
      <c r="D74" s="66" t="s">
        <v>253</v>
      </c>
      <c r="E74" s="66"/>
      <c r="F74" s="67"/>
      <c r="G74" s="67"/>
      <c r="H74" s="67"/>
      <c r="I74" s="53" t="s">
        <v>254</v>
      </c>
      <c r="J74" s="180" t="s">
        <v>255</v>
      </c>
      <c r="K74" s="55"/>
      <c r="L74" s="76"/>
      <c r="M74" s="55"/>
      <c r="N74" s="353"/>
      <c r="O74" s="76"/>
      <c r="P74" s="55"/>
      <c r="Q74" s="55"/>
      <c r="R74" s="55"/>
      <c r="S74" s="78"/>
      <c r="T74" s="79"/>
      <c r="U74" s="80"/>
      <c r="V74" s="82"/>
      <c r="W74" s="81"/>
      <c r="X74" s="81"/>
      <c r="Y74" s="89"/>
      <c r="Z74" s="354" t="s">
        <v>256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ht="15.75" customHeight="1">
      <c r="A75" s="65"/>
      <c r="B75" s="65"/>
      <c r="C75" s="351"/>
      <c r="D75" s="66" t="s">
        <v>257</v>
      </c>
      <c r="E75" s="66"/>
      <c r="F75" s="67" t="s">
        <v>31</v>
      </c>
      <c r="G75" s="67" t="s">
        <v>41</v>
      </c>
      <c r="H75" s="67" t="s">
        <v>27</v>
      </c>
      <c r="I75" s="53" t="s">
        <v>258</v>
      </c>
      <c r="J75" s="180" t="s">
        <v>259</v>
      </c>
      <c r="K75" s="55"/>
      <c r="L75" s="76"/>
      <c r="M75" s="55"/>
      <c r="N75" s="77"/>
      <c r="O75" s="76"/>
      <c r="P75" s="55"/>
      <c r="Q75" s="55"/>
      <c r="R75" s="55"/>
      <c r="S75" s="78"/>
      <c r="T75" s="79"/>
      <c r="U75" s="80"/>
      <c r="V75" s="82"/>
      <c r="W75" s="81"/>
      <c r="X75" s="81" t="s">
        <v>50</v>
      </c>
      <c r="Y75" s="89" t="s">
        <v>260</v>
      </c>
      <c r="Z75" s="354" t="s">
        <v>261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ht="15.75" customHeight="1">
      <c r="A76" s="65"/>
      <c r="B76" s="65"/>
      <c r="C76" s="351"/>
      <c r="D76" s="66" t="s">
        <v>262</v>
      </c>
      <c r="E76" s="66"/>
      <c r="F76" s="67" t="s">
        <v>31</v>
      </c>
      <c r="G76" s="67" t="s">
        <v>32</v>
      </c>
      <c r="H76" s="67" t="s">
        <v>31</v>
      </c>
      <c r="I76" s="53"/>
      <c r="J76" s="54"/>
      <c r="K76" s="54"/>
      <c r="L76" s="53"/>
      <c r="M76" s="54"/>
      <c r="N76" s="86"/>
      <c r="O76" s="53"/>
      <c r="P76" s="54"/>
      <c r="Q76" s="54"/>
      <c r="R76" s="54"/>
      <c r="S76" s="173"/>
      <c r="T76" s="174"/>
      <c r="U76" s="175"/>
      <c r="V76" s="82" t="s">
        <v>141</v>
      </c>
      <c r="W76" s="82" t="s">
        <v>141</v>
      </c>
      <c r="X76" s="82" t="s">
        <v>263</v>
      </c>
      <c r="Y76" s="89" t="s">
        <v>264</v>
      </c>
      <c r="Z76" s="74" t="s">
        <v>265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ht="15.75" customHeight="1">
      <c r="A77" s="65"/>
      <c r="B77" s="65"/>
      <c r="C77" s="351"/>
      <c r="D77" s="66" t="s">
        <v>266</v>
      </c>
      <c r="E77" s="66"/>
      <c r="F77" s="67" t="s">
        <v>31</v>
      </c>
      <c r="G77" s="67" t="s">
        <v>32</v>
      </c>
      <c r="H77" s="67" t="s">
        <v>31</v>
      </c>
      <c r="I77" s="91"/>
      <c r="J77" s="92"/>
      <c r="K77" s="92"/>
      <c r="L77" s="91"/>
      <c r="M77" s="92"/>
      <c r="N77" s="355"/>
      <c r="O77" s="91"/>
      <c r="P77" s="92"/>
      <c r="Q77" s="92"/>
      <c r="R77" s="92"/>
      <c r="S77" s="93"/>
      <c r="T77" s="94"/>
      <c r="U77" s="95"/>
      <c r="V77" s="72"/>
      <c r="W77" s="72"/>
      <c r="X77" s="72" t="s">
        <v>267</v>
      </c>
      <c r="Y77" s="89" t="s">
        <v>268</v>
      </c>
      <c r="Z77" s="256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ht="15.75" customHeight="1">
      <c r="A78" s="65"/>
      <c r="B78" s="65"/>
      <c r="C78" s="351"/>
      <c r="D78" s="66" t="s">
        <v>269</v>
      </c>
      <c r="E78" s="66"/>
      <c r="F78" s="67" t="s">
        <v>31</v>
      </c>
      <c r="G78" s="67" t="s">
        <v>41</v>
      </c>
      <c r="H78" s="67" t="s">
        <v>27</v>
      </c>
      <c r="I78" s="53"/>
      <c r="J78" s="55"/>
      <c r="K78" s="54" t="s">
        <v>115</v>
      </c>
      <c r="L78" s="53"/>
      <c r="M78" s="85" t="s">
        <v>115</v>
      </c>
      <c r="N78" s="237" t="s">
        <v>115</v>
      </c>
      <c r="O78" s="53" t="s">
        <v>116</v>
      </c>
      <c r="P78" s="55"/>
      <c r="Q78" s="54" t="s">
        <v>115</v>
      </c>
      <c r="R78" s="55"/>
      <c r="S78" s="78"/>
      <c r="T78" s="88" t="s">
        <v>115</v>
      </c>
      <c r="U78" s="88" t="s">
        <v>115</v>
      </c>
      <c r="V78" s="81"/>
      <c r="W78" s="81"/>
      <c r="X78" s="81" t="s">
        <v>270</v>
      </c>
      <c r="Y78" s="89" t="s">
        <v>119</v>
      </c>
      <c r="Z78" s="354" t="s">
        <v>271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 ht="15.75" customHeight="1">
      <c r="A79" s="65"/>
      <c r="B79" s="65"/>
      <c r="C79" s="356"/>
      <c r="D79" s="66" t="s">
        <v>272</v>
      </c>
      <c r="E79" s="114"/>
      <c r="F79" s="115"/>
      <c r="G79" s="115"/>
      <c r="H79" s="115"/>
      <c r="I79" s="293"/>
      <c r="J79" s="218"/>
      <c r="K79" s="294" t="s">
        <v>119</v>
      </c>
      <c r="L79" s="293"/>
      <c r="M79" s="224" t="s">
        <v>119</v>
      </c>
      <c r="N79" s="357" t="s">
        <v>119</v>
      </c>
      <c r="O79" s="293" t="s">
        <v>273</v>
      </c>
      <c r="P79" s="218"/>
      <c r="Q79" s="294" t="s">
        <v>119</v>
      </c>
      <c r="R79" s="218"/>
      <c r="S79" s="219"/>
      <c r="T79" s="358" t="s">
        <v>119</v>
      </c>
      <c r="U79" s="358" t="s">
        <v>119</v>
      </c>
      <c r="V79" s="222"/>
      <c r="W79" s="222"/>
      <c r="X79" s="222"/>
      <c r="Y79" s="101"/>
      <c r="Z79" s="354" t="s">
        <v>274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 ht="15.75" customHeight="1">
      <c r="A80" s="65"/>
      <c r="B80" s="113"/>
      <c r="C80" s="320"/>
      <c r="D80" s="129" t="s">
        <v>275</v>
      </c>
      <c r="E80" s="129"/>
      <c r="F80" s="130" t="s">
        <v>31</v>
      </c>
      <c r="G80" s="130" t="s">
        <v>41</v>
      </c>
      <c r="H80" s="130" t="s">
        <v>97</v>
      </c>
      <c r="I80" s="293"/>
      <c r="J80" s="294"/>
      <c r="K80" s="294" t="s">
        <v>123</v>
      </c>
      <c r="L80" s="185"/>
      <c r="M80" s="228" t="s">
        <v>123</v>
      </c>
      <c r="N80" s="187" t="s">
        <v>123</v>
      </c>
      <c r="O80" s="185" t="s">
        <v>124</v>
      </c>
      <c r="P80" s="186"/>
      <c r="Q80" s="186" t="s">
        <v>123</v>
      </c>
      <c r="R80" s="186"/>
      <c r="S80" s="188"/>
      <c r="T80" s="189"/>
      <c r="U80" s="359" t="s">
        <v>123</v>
      </c>
      <c r="V80" s="191" t="s">
        <v>276</v>
      </c>
      <c r="W80" s="191" t="s">
        <v>277</v>
      </c>
      <c r="X80" s="192" t="s">
        <v>278</v>
      </c>
      <c r="Y80" s="360" t="s">
        <v>123</v>
      </c>
      <c r="Z80" s="361" t="s">
        <v>279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ht="15.75" customHeight="1">
      <c r="A81" s="65"/>
      <c r="B81" s="362" t="s">
        <v>280</v>
      </c>
      <c r="C81" s="363" t="s">
        <v>281</v>
      </c>
      <c r="D81" s="364"/>
      <c r="E81" s="364"/>
      <c r="F81" s="318"/>
      <c r="G81" s="318"/>
      <c r="H81" s="318"/>
      <c r="I81" s="326" t="s">
        <v>282</v>
      </c>
      <c r="J81" s="365" t="s">
        <v>283</v>
      </c>
      <c r="K81" s="327"/>
      <c r="L81" s="366"/>
      <c r="M81" s="367"/>
      <c r="N81" s="368"/>
      <c r="O81" s="369" t="s">
        <v>100</v>
      </c>
      <c r="P81" s="39" t="s">
        <v>101</v>
      </c>
      <c r="Q81" s="39" t="s">
        <v>101</v>
      </c>
      <c r="R81" s="39" t="s">
        <v>102</v>
      </c>
      <c r="S81" s="370"/>
      <c r="T81" s="371" t="s">
        <v>101</v>
      </c>
      <c r="U81" s="372" t="s">
        <v>101</v>
      </c>
      <c r="V81" s="124" t="s">
        <v>103</v>
      </c>
      <c r="W81" s="124" t="s">
        <v>284</v>
      </c>
      <c r="X81" s="373"/>
      <c r="Y81" s="101" t="s">
        <v>101</v>
      </c>
      <c r="Z81" s="374" t="s">
        <v>285</v>
      </c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</row>
    <row r="82" ht="15.75" customHeight="1">
      <c r="A82" s="65"/>
      <c r="B82" s="65"/>
      <c r="C82" s="102"/>
      <c r="D82" s="375" t="s">
        <v>286</v>
      </c>
      <c r="E82" s="375"/>
      <c r="F82" s="89" t="s">
        <v>31</v>
      </c>
      <c r="G82" s="89" t="s">
        <v>41</v>
      </c>
      <c r="H82" s="89" t="s">
        <v>27</v>
      </c>
      <c r="I82" s="376" t="s">
        <v>100</v>
      </c>
      <c r="J82" s="367" t="s">
        <v>101</v>
      </c>
      <c r="K82" s="367" t="s">
        <v>101</v>
      </c>
      <c r="L82" s="377"/>
      <c r="M82" s="378"/>
      <c r="N82" s="103"/>
      <c r="O82" s="290"/>
      <c r="P82" s="378"/>
      <c r="Q82" s="378"/>
      <c r="R82" s="378"/>
      <c r="S82" s="182"/>
      <c r="T82" s="379"/>
      <c r="U82" s="183"/>
      <c r="V82" s="380"/>
      <c r="W82" s="380"/>
      <c r="X82" s="380"/>
      <c r="Y82" s="65"/>
      <c r="Z82" s="290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</row>
    <row r="83" ht="15.75" customHeight="1">
      <c r="A83" s="65"/>
      <c r="B83" s="65"/>
      <c r="C83" s="381"/>
      <c r="D83" s="375" t="s">
        <v>287</v>
      </c>
      <c r="E83" s="375"/>
      <c r="F83" s="89" t="s">
        <v>31</v>
      </c>
      <c r="G83" s="89" t="s">
        <v>41</v>
      </c>
      <c r="H83" s="89" t="s">
        <v>288</v>
      </c>
      <c r="I83" s="290"/>
      <c r="J83" s="378"/>
      <c r="K83" s="378"/>
      <c r="L83" s="377"/>
      <c r="M83" s="378"/>
      <c r="N83" s="103"/>
      <c r="O83" s="290"/>
      <c r="P83" s="378"/>
      <c r="Q83" s="378"/>
      <c r="R83" s="378"/>
      <c r="S83" s="182"/>
      <c r="T83" s="379"/>
      <c r="U83" s="183"/>
      <c r="V83" s="380"/>
      <c r="W83" s="380"/>
      <c r="X83" s="380"/>
      <c r="Y83" s="65"/>
      <c r="Z83" s="290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</row>
    <row r="84" ht="15.75" customHeight="1">
      <c r="A84" s="65"/>
      <c r="B84" s="65"/>
      <c r="C84" s="381"/>
      <c r="D84" s="375" t="s">
        <v>289</v>
      </c>
      <c r="E84" s="375"/>
      <c r="F84" s="98"/>
      <c r="G84" s="98"/>
      <c r="H84" s="98"/>
      <c r="I84" s="290"/>
      <c r="J84" s="378"/>
      <c r="K84" s="378"/>
      <c r="L84" s="377"/>
      <c r="M84" s="378"/>
      <c r="N84" s="103"/>
      <c r="O84" s="290"/>
      <c r="P84" s="378"/>
      <c r="Q84" s="378"/>
      <c r="R84" s="378"/>
      <c r="S84" s="182"/>
      <c r="T84" s="379"/>
      <c r="U84" s="183"/>
      <c r="V84" s="380"/>
      <c r="W84" s="380"/>
      <c r="X84" s="380"/>
      <c r="Y84" s="65"/>
      <c r="Z84" s="290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</row>
    <row r="85" ht="15.75" customHeight="1">
      <c r="A85" s="65"/>
      <c r="B85" s="113"/>
      <c r="C85" s="382"/>
      <c r="D85" s="383" t="s">
        <v>290</v>
      </c>
      <c r="E85" s="383"/>
      <c r="F85" s="193" t="s">
        <v>31</v>
      </c>
      <c r="G85" s="193" t="s">
        <v>41</v>
      </c>
      <c r="H85" s="193" t="s">
        <v>31</v>
      </c>
      <c r="I85" s="384"/>
      <c r="J85" s="385"/>
      <c r="K85" s="385"/>
      <c r="L85" s="15"/>
      <c r="M85" s="385"/>
      <c r="N85" s="386"/>
      <c r="O85" s="309"/>
      <c r="P85" s="385"/>
      <c r="Q85" s="385"/>
      <c r="R85" s="385"/>
      <c r="S85" s="387"/>
      <c r="T85" s="388"/>
      <c r="U85" s="389"/>
      <c r="V85" s="390"/>
      <c r="W85" s="390"/>
      <c r="X85" s="390"/>
      <c r="Y85" s="128"/>
      <c r="Z85" s="309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</row>
    <row r="86" ht="15.75" customHeight="1">
      <c r="A86" s="65"/>
      <c r="B86" s="349" t="s">
        <v>291</v>
      </c>
      <c r="C86" s="350" t="s">
        <v>292</v>
      </c>
      <c r="D86" s="311"/>
      <c r="E86" s="311"/>
      <c r="F86" s="197" t="s">
        <v>31</v>
      </c>
      <c r="G86" s="197" t="s">
        <v>41</v>
      </c>
      <c r="H86" s="197" t="s">
        <v>27</v>
      </c>
      <c r="I86" s="277"/>
      <c r="J86" s="278"/>
      <c r="K86" s="278"/>
      <c r="L86" s="277"/>
      <c r="M86" s="278"/>
      <c r="N86" s="279"/>
      <c r="O86" s="277"/>
      <c r="P86" s="278"/>
      <c r="Q86" s="278"/>
      <c r="R86" s="278"/>
      <c r="S86" s="280"/>
      <c r="T86" s="281"/>
      <c r="U86" s="282"/>
      <c r="V86" s="283"/>
      <c r="W86" s="283"/>
      <c r="X86" s="284"/>
      <c r="Y86" s="162"/>
      <c r="Z86" s="171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ht="15.75" customHeight="1">
      <c r="A87" s="65"/>
      <c r="B87" s="65"/>
      <c r="C87" s="351"/>
      <c r="D87" s="66" t="s">
        <v>293</v>
      </c>
      <c r="E87" s="66"/>
      <c r="F87" s="67" t="s">
        <v>31</v>
      </c>
      <c r="G87" s="67" t="s">
        <v>32</v>
      </c>
      <c r="H87" s="67" t="s">
        <v>27</v>
      </c>
      <c r="I87" s="256"/>
      <c r="J87" s="247"/>
      <c r="K87" s="247"/>
      <c r="L87" s="256"/>
      <c r="M87" s="247"/>
      <c r="N87" s="288"/>
      <c r="O87" s="256"/>
      <c r="P87" s="247"/>
      <c r="Q87" s="247"/>
      <c r="R87" s="247"/>
      <c r="S87" s="250"/>
      <c r="T87" s="251"/>
      <c r="U87" s="252"/>
      <c r="V87" s="253"/>
      <c r="W87" s="253"/>
      <c r="X87" s="289"/>
      <c r="Y87" s="287"/>
      <c r="Z87" s="245" t="s">
        <v>294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ht="15.75" customHeight="1">
      <c r="A88" s="65"/>
      <c r="B88" s="113"/>
      <c r="C88" s="320"/>
      <c r="D88" s="129" t="s">
        <v>295</v>
      </c>
      <c r="E88" s="129"/>
      <c r="F88" s="131"/>
      <c r="G88" s="131"/>
      <c r="H88" s="131"/>
      <c r="I88" s="132"/>
      <c r="J88" s="391"/>
      <c r="K88" s="133"/>
      <c r="L88" s="132"/>
      <c r="M88" s="133"/>
      <c r="N88" s="392"/>
      <c r="O88" s="132"/>
      <c r="P88" s="133"/>
      <c r="Q88" s="133"/>
      <c r="R88" s="133"/>
      <c r="S88" s="138"/>
      <c r="T88" s="139"/>
      <c r="U88" s="393"/>
      <c r="V88" s="141"/>
      <c r="W88" s="141"/>
      <c r="X88" s="394"/>
      <c r="Y88" s="143"/>
      <c r="Z88" s="309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ht="15.75" customHeight="1">
      <c r="A89" s="65"/>
      <c r="B89" s="362" t="s">
        <v>296</v>
      </c>
      <c r="C89" s="363" t="s">
        <v>297</v>
      </c>
      <c r="D89" s="395"/>
      <c r="E89" s="395"/>
      <c r="F89" s="318" t="s">
        <v>31</v>
      </c>
      <c r="G89" s="318" t="s">
        <v>41</v>
      </c>
      <c r="H89" s="396"/>
      <c r="I89" s="369" t="s">
        <v>151</v>
      </c>
      <c r="J89" s="397" t="s">
        <v>298</v>
      </c>
      <c r="K89" s="39" t="s">
        <v>152</v>
      </c>
      <c r="L89" s="277"/>
      <c r="M89" s="119" t="s">
        <v>152</v>
      </c>
      <c r="N89" s="107" t="s">
        <v>152</v>
      </c>
      <c r="O89" s="369" t="s">
        <v>151</v>
      </c>
      <c r="P89" s="398"/>
      <c r="Q89" s="39" t="s">
        <v>152</v>
      </c>
      <c r="R89" s="39" t="s">
        <v>299</v>
      </c>
      <c r="S89" s="370"/>
      <c r="T89" s="399"/>
      <c r="U89" s="400"/>
      <c r="V89" s="283"/>
      <c r="W89" s="283"/>
      <c r="X89" s="283"/>
      <c r="Y89" s="396"/>
      <c r="Z89" s="277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</row>
    <row r="90" ht="15.75" customHeight="1">
      <c r="A90" s="65"/>
      <c r="B90" s="65"/>
      <c r="C90" s="381"/>
      <c r="D90" s="375" t="s">
        <v>300</v>
      </c>
      <c r="E90" s="375"/>
      <c r="F90" s="98"/>
      <c r="G90" s="98"/>
      <c r="H90" s="98"/>
      <c r="I90" s="290"/>
      <c r="J90" s="378"/>
      <c r="K90" s="378"/>
      <c r="L90" s="132"/>
      <c r="M90" s="378"/>
      <c r="N90" s="103"/>
      <c r="O90" s="290"/>
      <c r="P90" s="378"/>
      <c r="Q90" s="378"/>
      <c r="R90" s="378"/>
      <c r="S90" s="182"/>
      <c r="T90" s="379"/>
      <c r="U90" s="183"/>
      <c r="V90" s="124" t="s">
        <v>301</v>
      </c>
      <c r="W90" s="124" t="s">
        <v>301</v>
      </c>
      <c r="X90" s="253"/>
      <c r="Y90" s="89" t="s">
        <v>302</v>
      </c>
      <c r="Z90" s="401" t="s">
        <v>303</v>
      </c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</row>
    <row r="91" ht="15.75" customHeight="1">
      <c r="A91" s="65"/>
      <c r="B91" s="65"/>
      <c r="C91" s="381"/>
      <c r="D91" s="375" t="s">
        <v>304</v>
      </c>
      <c r="E91" s="375"/>
      <c r="F91" s="89" t="s">
        <v>31</v>
      </c>
      <c r="G91" s="89" t="s">
        <v>41</v>
      </c>
      <c r="H91" s="89" t="s">
        <v>27</v>
      </c>
      <c r="I91" s="290"/>
      <c r="J91" s="378"/>
      <c r="K91" s="378"/>
      <c r="L91" s="132"/>
      <c r="M91" s="378"/>
      <c r="N91" s="103"/>
      <c r="O91" s="290"/>
      <c r="P91" s="378"/>
      <c r="Q91" s="378"/>
      <c r="R91" s="378"/>
      <c r="S91" s="182"/>
      <c r="T91" s="379"/>
      <c r="U91" s="183"/>
      <c r="V91" s="380"/>
      <c r="W91" s="380"/>
      <c r="X91" s="253"/>
      <c r="Y91" s="101" t="s">
        <v>305</v>
      </c>
      <c r="Z91" s="290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</row>
    <row r="92" ht="15.75" customHeight="1">
      <c r="A92" s="65"/>
      <c r="B92" s="65"/>
      <c r="C92" s="381"/>
      <c r="D92" s="375" t="s">
        <v>65</v>
      </c>
      <c r="E92" s="375"/>
      <c r="F92" s="89" t="s">
        <v>31</v>
      </c>
      <c r="G92" s="89" t="s">
        <v>41</v>
      </c>
      <c r="H92" s="89" t="s">
        <v>27</v>
      </c>
      <c r="I92" s="290"/>
      <c r="J92" s="378"/>
      <c r="K92" s="378"/>
      <c r="L92" s="132"/>
      <c r="M92" s="378"/>
      <c r="N92" s="103"/>
      <c r="O92" s="290"/>
      <c r="P92" s="378"/>
      <c r="Q92" s="378"/>
      <c r="R92" s="378"/>
      <c r="S92" s="182"/>
      <c r="T92" s="379"/>
      <c r="U92" s="183"/>
      <c r="V92" s="380"/>
      <c r="W92" s="380"/>
      <c r="X92" s="253"/>
      <c r="Y92" s="113"/>
      <c r="Z92" s="290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</row>
    <row r="93" ht="15.75" customHeight="1">
      <c r="A93" s="65"/>
      <c r="B93" s="65"/>
      <c r="C93" s="381"/>
      <c r="D93" s="375" t="s">
        <v>306</v>
      </c>
      <c r="E93" s="375"/>
      <c r="F93" s="89" t="s">
        <v>31</v>
      </c>
      <c r="G93" s="89" t="s">
        <v>41</v>
      </c>
      <c r="H93" s="89" t="s">
        <v>27</v>
      </c>
      <c r="I93" s="290"/>
      <c r="J93" s="378"/>
      <c r="K93" s="378"/>
      <c r="L93" s="132"/>
      <c r="M93" s="378"/>
      <c r="N93" s="103"/>
      <c r="O93" s="290"/>
      <c r="P93" s="378"/>
      <c r="Q93" s="378"/>
      <c r="R93" s="378"/>
      <c r="S93" s="182"/>
      <c r="T93" s="379"/>
      <c r="U93" s="183"/>
      <c r="V93" s="380"/>
      <c r="W93" s="380"/>
      <c r="X93" s="253"/>
      <c r="Y93" s="101" t="s">
        <v>307</v>
      </c>
      <c r="Z93" s="290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</row>
    <row r="94" ht="15.75" customHeight="1">
      <c r="A94" s="65"/>
      <c r="B94" s="65"/>
      <c r="C94" s="381"/>
      <c r="D94" s="375" t="s">
        <v>308</v>
      </c>
      <c r="E94" s="375"/>
      <c r="F94" s="89" t="s">
        <v>31</v>
      </c>
      <c r="G94" s="89" t="s">
        <v>41</v>
      </c>
      <c r="H94" s="89" t="s">
        <v>27</v>
      </c>
      <c r="I94" s="290"/>
      <c r="J94" s="378"/>
      <c r="K94" s="378"/>
      <c r="L94" s="132"/>
      <c r="M94" s="378"/>
      <c r="N94" s="103"/>
      <c r="O94" s="290"/>
      <c r="P94" s="378"/>
      <c r="Q94" s="378"/>
      <c r="R94" s="378"/>
      <c r="S94" s="182"/>
      <c r="T94" s="379"/>
      <c r="U94" s="183"/>
      <c r="V94" s="380"/>
      <c r="W94" s="380"/>
      <c r="X94" s="253"/>
      <c r="Y94" s="113"/>
      <c r="Z94" s="290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</row>
    <row r="95" ht="15.75" customHeight="1">
      <c r="A95" s="65"/>
      <c r="B95" s="65"/>
      <c r="C95" s="381"/>
      <c r="D95" s="375" t="s">
        <v>309</v>
      </c>
      <c r="E95" s="375"/>
      <c r="F95" s="98"/>
      <c r="G95" s="98"/>
      <c r="H95" s="98"/>
      <c r="I95" s="290"/>
      <c r="J95" s="378"/>
      <c r="K95" s="378"/>
      <c r="L95" s="132"/>
      <c r="M95" s="378"/>
      <c r="N95" s="103"/>
      <c r="O95" s="290"/>
      <c r="P95" s="378"/>
      <c r="Q95" s="378"/>
      <c r="R95" s="378"/>
      <c r="S95" s="182"/>
      <c r="T95" s="379"/>
      <c r="U95" s="183"/>
      <c r="V95" s="380"/>
      <c r="W95" s="380"/>
      <c r="X95" s="253"/>
      <c r="Y95" s="98"/>
      <c r="Z95" s="290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</row>
    <row r="96" ht="15.75" customHeight="1">
      <c r="A96" s="65"/>
      <c r="B96" s="113"/>
      <c r="C96" s="382"/>
      <c r="D96" s="383" t="s">
        <v>310</v>
      </c>
      <c r="E96" s="383"/>
      <c r="F96" s="402"/>
      <c r="G96" s="402"/>
      <c r="H96" s="402"/>
      <c r="I96" s="291"/>
      <c r="J96" s="385"/>
      <c r="K96" s="385"/>
      <c r="L96" s="132"/>
      <c r="M96" s="385"/>
      <c r="N96" s="386"/>
      <c r="O96" s="291"/>
      <c r="P96" s="385"/>
      <c r="Q96" s="385"/>
      <c r="R96" s="385"/>
      <c r="S96" s="403"/>
      <c r="T96" s="388"/>
      <c r="U96" s="389"/>
      <c r="V96" s="390"/>
      <c r="W96" s="390"/>
      <c r="X96" s="141"/>
      <c r="Y96" s="402"/>
      <c r="Z96" s="309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</row>
    <row r="97" ht="15.75" customHeight="1">
      <c r="A97" s="65"/>
      <c r="B97" s="404" t="s">
        <v>311</v>
      </c>
      <c r="C97" s="405" t="s">
        <v>312</v>
      </c>
      <c r="D97" s="196"/>
      <c r="E97" s="196"/>
      <c r="F97" s="197"/>
      <c r="G97" s="197"/>
      <c r="H97" s="197"/>
      <c r="I97" s="406"/>
      <c r="J97" s="43"/>
      <c r="K97" s="43"/>
      <c r="L97" s="406"/>
      <c r="M97" s="43"/>
      <c r="N97" s="407"/>
      <c r="O97" s="406"/>
      <c r="P97" s="43"/>
      <c r="Q97" s="43"/>
      <c r="R97" s="43"/>
      <c r="S97" s="408"/>
      <c r="T97" s="409"/>
      <c r="U97" s="410"/>
      <c r="V97" s="411"/>
      <c r="W97" s="411"/>
      <c r="X97" s="204"/>
      <c r="Y97" s="318"/>
      <c r="Z97" s="299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ht="15.75" customHeight="1">
      <c r="A98" s="65"/>
      <c r="B98" s="65"/>
      <c r="C98" s="412" t="s">
        <v>313</v>
      </c>
      <c r="D98" s="66" t="s">
        <v>314</v>
      </c>
      <c r="E98" s="66"/>
      <c r="F98" s="67"/>
      <c r="G98" s="67"/>
      <c r="H98" s="67"/>
      <c r="I98" s="53"/>
      <c r="J98" s="54"/>
      <c r="K98" s="54"/>
      <c r="L98" s="413"/>
      <c r="M98" s="414"/>
      <c r="N98" s="415"/>
      <c r="O98" s="53"/>
      <c r="P98" s="54"/>
      <c r="Q98" s="54"/>
      <c r="R98" s="54"/>
      <c r="S98" s="173"/>
      <c r="T98" s="174"/>
      <c r="U98" s="175"/>
      <c r="V98" s="82"/>
      <c r="W98" s="82"/>
      <c r="X98" s="81"/>
      <c r="Y98" s="89"/>
      <c r="Z98" s="99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ht="15.75" customHeight="1">
      <c r="A99" s="65"/>
      <c r="B99" s="65"/>
      <c r="C99" s="65"/>
      <c r="D99" s="66" t="s">
        <v>315</v>
      </c>
      <c r="E99" s="66"/>
      <c r="F99" s="67" t="s">
        <v>31</v>
      </c>
      <c r="G99" s="67" t="s">
        <v>32</v>
      </c>
      <c r="H99" s="67"/>
      <c r="I99" s="53" t="s">
        <v>316</v>
      </c>
      <c r="J99" s="180" t="s">
        <v>317</v>
      </c>
      <c r="K99" s="54"/>
      <c r="L99" s="53"/>
      <c r="M99" s="54"/>
      <c r="N99" s="86"/>
      <c r="O99" s="53"/>
      <c r="P99" s="54"/>
      <c r="Q99" s="54"/>
      <c r="R99" s="54"/>
      <c r="S99" s="173"/>
      <c r="T99" s="174"/>
      <c r="U99" s="175"/>
      <c r="V99" s="416"/>
      <c r="W99" s="416"/>
      <c r="X99" s="416"/>
      <c r="Y99" s="158"/>
      <c r="Z99" s="417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ht="41.25" customHeight="1">
      <c r="A100" s="65"/>
      <c r="B100" s="65"/>
      <c r="C100" s="113"/>
      <c r="D100" s="66" t="s">
        <v>318</v>
      </c>
      <c r="E100" s="66"/>
      <c r="F100" s="67" t="s">
        <v>31</v>
      </c>
      <c r="G100" s="67" t="s">
        <v>41</v>
      </c>
      <c r="H100" s="67"/>
      <c r="I100" s="53" t="s">
        <v>319</v>
      </c>
      <c r="J100" s="54" t="s">
        <v>320</v>
      </c>
      <c r="K100" s="54" t="s">
        <v>321</v>
      </c>
      <c r="L100" s="418" t="s">
        <v>320</v>
      </c>
      <c r="M100" s="419" t="s">
        <v>320</v>
      </c>
      <c r="N100" s="86" t="s">
        <v>320</v>
      </c>
      <c r="O100" s="53" t="s">
        <v>319</v>
      </c>
      <c r="P100" s="54" t="s">
        <v>320</v>
      </c>
      <c r="Q100" s="54" t="s">
        <v>321</v>
      </c>
      <c r="R100" s="54" t="s">
        <v>322</v>
      </c>
      <c r="S100" s="420" t="s">
        <v>320</v>
      </c>
      <c r="T100" s="419" t="s">
        <v>320</v>
      </c>
      <c r="U100" s="86" t="s">
        <v>320</v>
      </c>
      <c r="V100" s="82" t="s">
        <v>320</v>
      </c>
      <c r="W100" s="82" t="s">
        <v>323</v>
      </c>
      <c r="X100" s="222" t="s">
        <v>324</v>
      </c>
      <c r="Y100" s="101" t="s">
        <v>325</v>
      </c>
      <c r="Z100" s="245" t="s">
        <v>326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ht="15.75" customHeight="1">
      <c r="A101" s="65"/>
      <c r="B101" s="65"/>
      <c r="C101" s="184" t="s">
        <v>327</v>
      </c>
      <c r="D101" s="66" t="s">
        <v>328</v>
      </c>
      <c r="E101" s="66"/>
      <c r="F101" s="67" t="s">
        <v>31</v>
      </c>
      <c r="G101" s="67" t="s">
        <v>46</v>
      </c>
      <c r="H101" s="67"/>
      <c r="I101" s="53"/>
      <c r="J101" s="54"/>
      <c r="K101" s="54"/>
      <c r="L101" s="53"/>
      <c r="M101" s="54"/>
      <c r="N101" s="86"/>
      <c r="O101" s="53"/>
      <c r="P101" s="54"/>
      <c r="Q101" s="54"/>
      <c r="R101" s="54"/>
      <c r="S101" s="173"/>
      <c r="T101" s="174"/>
      <c r="U101" s="175"/>
      <c r="V101" s="421"/>
      <c r="W101" s="421"/>
      <c r="X101" s="244"/>
      <c r="Y101" s="113"/>
      <c r="Z101" s="291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ht="15.75" customHeight="1">
      <c r="A102" s="65"/>
      <c r="B102" s="113"/>
      <c r="C102" s="422" t="s">
        <v>329</v>
      </c>
      <c r="D102" s="129" t="s">
        <v>330</v>
      </c>
      <c r="E102" s="129"/>
      <c r="F102" s="130" t="s">
        <v>31</v>
      </c>
      <c r="G102" s="130" t="s">
        <v>41</v>
      </c>
      <c r="H102" s="130"/>
      <c r="I102" s="136" t="s">
        <v>47</v>
      </c>
      <c r="J102" s="321" t="s">
        <v>331</v>
      </c>
      <c r="K102" s="133"/>
      <c r="L102" s="136"/>
      <c r="M102" s="321"/>
      <c r="N102" s="135"/>
      <c r="O102" s="136" t="s">
        <v>47</v>
      </c>
      <c r="P102" s="321" t="s">
        <v>331</v>
      </c>
      <c r="Q102" s="133"/>
      <c r="R102" s="321" t="s">
        <v>332</v>
      </c>
      <c r="S102" s="138"/>
      <c r="T102" s="139"/>
      <c r="U102" s="393"/>
      <c r="V102" s="141"/>
      <c r="W102" s="141"/>
      <c r="X102" s="192" t="s">
        <v>333</v>
      </c>
      <c r="Y102" s="193" t="s">
        <v>334</v>
      </c>
      <c r="Z102" s="423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ht="15.75" customHeight="1">
      <c r="A103" s="65"/>
      <c r="B103" s="362" t="s">
        <v>335</v>
      </c>
      <c r="C103" s="363" t="s">
        <v>336</v>
      </c>
      <c r="D103" s="395"/>
      <c r="E103" s="395"/>
      <c r="F103" s="318" t="s">
        <v>31</v>
      </c>
      <c r="G103" s="318" t="s">
        <v>41</v>
      </c>
      <c r="H103" s="318" t="s">
        <v>27</v>
      </c>
      <c r="I103" s="277"/>
      <c r="J103" s="278"/>
      <c r="K103" s="278"/>
      <c r="L103" s="277"/>
      <c r="M103" s="424" t="s">
        <v>337</v>
      </c>
      <c r="N103" s="425" t="s">
        <v>337</v>
      </c>
      <c r="O103" s="277"/>
      <c r="P103" s="278"/>
      <c r="Q103" s="278"/>
      <c r="R103" s="278"/>
      <c r="S103" s="280"/>
      <c r="T103" s="281"/>
      <c r="U103" s="282"/>
      <c r="V103" s="283"/>
      <c r="W103" s="283"/>
      <c r="X103" s="283"/>
      <c r="Y103" s="396"/>
      <c r="Z103" s="277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</row>
    <row r="104" ht="15.75" customHeight="1">
      <c r="A104" s="65"/>
      <c r="B104" s="65"/>
      <c r="C104" s="381"/>
      <c r="D104" s="375" t="s">
        <v>338</v>
      </c>
      <c r="E104" s="375"/>
      <c r="F104" s="89" t="s">
        <v>31</v>
      </c>
      <c r="G104" s="89" t="s">
        <v>32</v>
      </c>
      <c r="H104" s="89" t="s">
        <v>27</v>
      </c>
      <c r="I104" s="256"/>
      <c r="J104" s="247"/>
      <c r="K104" s="247"/>
      <c r="L104" s="256"/>
      <c r="M104" s="378"/>
      <c r="N104" s="103"/>
      <c r="O104" s="256"/>
      <c r="P104" s="247"/>
      <c r="Q104" s="247"/>
      <c r="R104" s="247"/>
      <c r="S104" s="250"/>
      <c r="T104" s="251"/>
      <c r="U104" s="252"/>
      <c r="V104" s="253"/>
      <c r="W104" s="253"/>
      <c r="X104" s="253"/>
      <c r="Y104" s="101" t="s">
        <v>95</v>
      </c>
      <c r="Z104" s="426" t="s">
        <v>294</v>
      </c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</row>
    <row r="105" ht="15.75" customHeight="1">
      <c r="A105" s="65"/>
      <c r="B105" s="113"/>
      <c r="C105" s="382"/>
      <c r="D105" s="383" t="s">
        <v>225</v>
      </c>
      <c r="E105" s="383"/>
      <c r="F105" s="193" t="s">
        <v>31</v>
      </c>
      <c r="G105" s="193" t="s">
        <v>41</v>
      </c>
      <c r="H105" s="193" t="s">
        <v>31</v>
      </c>
      <c r="I105" s="312" t="s">
        <v>219</v>
      </c>
      <c r="J105" s="313" t="s">
        <v>339</v>
      </c>
      <c r="K105" s="313" t="s">
        <v>340</v>
      </c>
      <c r="L105" s="132"/>
      <c r="M105" s="385"/>
      <c r="N105" s="386"/>
      <c r="O105" s="312" t="s">
        <v>219</v>
      </c>
      <c r="P105" s="313" t="s">
        <v>341</v>
      </c>
      <c r="Q105" s="313" t="s">
        <v>342</v>
      </c>
      <c r="R105" s="321" t="s">
        <v>224</v>
      </c>
      <c r="S105" s="138"/>
      <c r="T105" s="139"/>
      <c r="U105" s="393"/>
      <c r="V105" s="141"/>
      <c r="W105" s="141"/>
      <c r="X105" s="141"/>
      <c r="Y105" s="128"/>
      <c r="Z105" s="309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</row>
    <row r="106" ht="15.75" customHeight="1">
      <c r="A106" s="65"/>
      <c r="B106" s="427" t="s">
        <v>343</v>
      </c>
      <c r="C106" s="405" t="s">
        <v>344</v>
      </c>
      <c r="D106" s="196"/>
      <c r="E106" s="196"/>
      <c r="F106" s="197"/>
      <c r="G106" s="197"/>
      <c r="H106" s="197"/>
      <c r="I106" s="406"/>
      <c r="J106" s="43"/>
      <c r="K106" s="43"/>
      <c r="L106" s="406"/>
      <c r="M106" s="43"/>
      <c r="N106" s="407"/>
      <c r="O106" s="406"/>
      <c r="P106" s="43"/>
      <c r="Q106" s="43"/>
      <c r="R106" s="43"/>
      <c r="S106" s="408"/>
      <c r="T106" s="409"/>
      <c r="U106" s="410"/>
      <c r="V106" s="411"/>
      <c r="W106" s="411"/>
      <c r="X106" s="204"/>
      <c r="Y106" s="318"/>
      <c r="Z106" s="428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ht="15.75" customHeight="1">
      <c r="A107" s="65"/>
      <c r="B107" s="113"/>
      <c r="C107" s="184"/>
      <c r="D107" s="66" t="s">
        <v>345</v>
      </c>
      <c r="E107" s="66"/>
      <c r="F107" s="67"/>
      <c r="G107" s="67"/>
      <c r="H107" s="67"/>
      <c r="I107" s="53" t="s">
        <v>346</v>
      </c>
      <c r="J107" s="54" t="s">
        <v>347</v>
      </c>
      <c r="K107" s="54"/>
      <c r="L107" s="53"/>
      <c r="M107" s="54"/>
      <c r="N107" s="86"/>
      <c r="O107" s="53" t="s">
        <v>346</v>
      </c>
      <c r="P107" s="54" t="s">
        <v>347</v>
      </c>
      <c r="Q107" s="54"/>
      <c r="R107" s="54"/>
      <c r="S107" s="173"/>
      <c r="T107" s="174"/>
      <c r="U107" s="175"/>
      <c r="V107" s="82"/>
      <c r="W107" s="82" t="s">
        <v>347</v>
      </c>
      <c r="X107" s="81"/>
      <c r="Y107" s="89" t="s">
        <v>325</v>
      </c>
      <c r="Z107" s="179" t="s">
        <v>348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ht="15.75" customHeight="1">
      <c r="A108" s="65"/>
      <c r="B108" s="195" t="s">
        <v>349</v>
      </c>
      <c r="C108" s="429" t="s">
        <v>350</v>
      </c>
      <c r="D108" s="129"/>
      <c r="E108" s="129"/>
      <c r="F108" s="130"/>
      <c r="G108" s="130"/>
      <c r="H108" s="130"/>
      <c r="I108" s="185"/>
      <c r="J108" s="186"/>
      <c r="K108" s="186"/>
      <c r="L108" s="185"/>
      <c r="M108" s="186"/>
      <c r="N108" s="187"/>
      <c r="O108" s="185"/>
      <c r="P108" s="186"/>
      <c r="Q108" s="186"/>
      <c r="R108" s="186"/>
      <c r="S108" s="188"/>
      <c r="T108" s="189"/>
      <c r="U108" s="190"/>
      <c r="V108" s="191"/>
      <c r="W108" s="191"/>
      <c r="X108" s="192"/>
      <c r="Y108" s="193"/>
      <c r="Z108" s="43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ht="15.75" customHeight="1">
      <c r="A109" s="65"/>
      <c r="B109" s="65"/>
      <c r="C109" s="431" t="s">
        <v>351</v>
      </c>
      <c r="D109" s="432"/>
      <c r="E109" s="432"/>
      <c r="F109" s="318" t="s">
        <v>31</v>
      </c>
      <c r="G109" s="318" t="s">
        <v>41</v>
      </c>
      <c r="H109" s="318" t="s">
        <v>97</v>
      </c>
      <c r="I109" s="277"/>
      <c r="J109" s="278"/>
      <c r="K109" s="398"/>
      <c r="L109" s="277"/>
      <c r="M109" s="278"/>
      <c r="N109" s="279"/>
      <c r="O109" s="277"/>
      <c r="P109" s="278"/>
      <c r="Q109" s="278"/>
      <c r="R109" s="278"/>
      <c r="S109" s="280"/>
      <c r="T109" s="281"/>
      <c r="U109" s="282"/>
      <c r="V109" s="283"/>
      <c r="W109" s="283"/>
      <c r="X109" s="283"/>
      <c r="Y109" s="396"/>
      <c r="Z109" s="277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</row>
    <row r="110" ht="15.75" customHeight="1">
      <c r="A110" s="65"/>
      <c r="B110" s="65"/>
      <c r="C110" s="381"/>
      <c r="D110" s="375" t="s">
        <v>229</v>
      </c>
      <c r="E110" s="375"/>
      <c r="F110" s="89" t="s">
        <v>31</v>
      </c>
      <c r="G110" s="89" t="s">
        <v>41</v>
      </c>
      <c r="H110" s="89" t="s">
        <v>97</v>
      </c>
      <c r="I110" s="326" t="s">
        <v>230</v>
      </c>
      <c r="J110" s="327" t="s">
        <v>229</v>
      </c>
      <c r="K110" s="327" t="s">
        <v>229</v>
      </c>
      <c r="L110" s="256"/>
      <c r="M110" s="328" t="s">
        <v>229</v>
      </c>
      <c r="N110" s="249" t="s">
        <v>229</v>
      </c>
      <c r="O110" s="326" t="s">
        <v>230</v>
      </c>
      <c r="P110" s="327" t="s">
        <v>229</v>
      </c>
      <c r="Q110" s="248" t="s">
        <v>229</v>
      </c>
      <c r="R110" s="327" t="s">
        <v>232</v>
      </c>
      <c r="S110" s="250"/>
      <c r="T110" s="251"/>
      <c r="U110" s="252"/>
      <c r="V110" s="253"/>
      <c r="W110" s="253"/>
      <c r="X110" s="253"/>
      <c r="Y110" s="89" t="s">
        <v>352</v>
      </c>
      <c r="Z110" s="265" t="s">
        <v>353</v>
      </c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</row>
    <row r="111" ht="15.75" customHeight="1">
      <c r="A111" s="65"/>
      <c r="B111" s="65"/>
      <c r="C111" s="381"/>
      <c r="D111" s="375" t="s">
        <v>354</v>
      </c>
      <c r="E111" s="375"/>
      <c r="F111" s="89" t="s">
        <v>31</v>
      </c>
      <c r="G111" s="89" t="s">
        <v>41</v>
      </c>
      <c r="H111" s="89" t="s">
        <v>31</v>
      </c>
      <c r="I111" s="256"/>
      <c r="J111" s="247"/>
      <c r="K111" s="433"/>
      <c r="L111" s="256"/>
      <c r="M111" s="247"/>
      <c r="N111" s="288"/>
      <c r="O111" s="256"/>
      <c r="P111" s="247"/>
      <c r="Q111" s="247"/>
      <c r="R111" s="247"/>
      <c r="S111" s="250"/>
      <c r="T111" s="251"/>
      <c r="U111" s="252"/>
      <c r="V111" s="253"/>
      <c r="W111" s="253"/>
      <c r="X111" s="253"/>
      <c r="Y111" s="89" t="s">
        <v>54</v>
      </c>
      <c r="Z111" s="376" t="s">
        <v>355</v>
      </c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</row>
    <row r="112" ht="15.75" customHeight="1">
      <c r="A112" s="65"/>
      <c r="B112" s="65"/>
      <c r="C112" s="381"/>
      <c r="D112" s="375" t="s">
        <v>356</v>
      </c>
      <c r="E112" s="375"/>
      <c r="F112" s="89" t="s">
        <v>31</v>
      </c>
      <c r="G112" s="89" t="s">
        <v>41</v>
      </c>
      <c r="H112" s="89" t="s">
        <v>31</v>
      </c>
      <c r="I112" s="256"/>
      <c r="J112" s="247"/>
      <c r="K112" s="247"/>
      <c r="L112" s="256"/>
      <c r="M112" s="257" t="s">
        <v>197</v>
      </c>
      <c r="N112" s="249" t="s">
        <v>197</v>
      </c>
      <c r="O112" s="256"/>
      <c r="P112" s="247"/>
      <c r="Q112" s="247"/>
      <c r="R112" s="247"/>
      <c r="S112" s="250"/>
      <c r="T112" s="251"/>
      <c r="U112" s="252"/>
      <c r="V112" s="253"/>
      <c r="W112" s="253"/>
      <c r="X112" s="253"/>
      <c r="Y112" s="89" t="s">
        <v>357</v>
      </c>
      <c r="Z112" s="434" t="s">
        <v>358</v>
      </c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</row>
    <row r="113" ht="15.75" customHeight="1">
      <c r="A113" s="128"/>
      <c r="B113" s="128"/>
      <c r="C113" s="422"/>
      <c r="D113" s="129" t="s">
        <v>359</v>
      </c>
      <c r="E113" s="129"/>
      <c r="F113" s="130"/>
      <c r="G113" s="130"/>
      <c r="H113" s="130"/>
      <c r="I113" s="435"/>
      <c r="J113" s="186"/>
      <c r="K113" s="186"/>
      <c r="L113" s="185"/>
      <c r="M113" s="186"/>
      <c r="N113" s="187"/>
      <c r="O113" s="435"/>
      <c r="P113" s="186"/>
      <c r="Q113" s="186"/>
      <c r="R113" s="186"/>
      <c r="S113" s="188"/>
      <c r="T113" s="189"/>
      <c r="U113" s="190"/>
      <c r="V113" s="191"/>
      <c r="W113" s="191"/>
      <c r="X113" s="192"/>
      <c r="Y113" s="193"/>
      <c r="Z113" s="43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ht="15.75" customHeight="1">
      <c r="A114" s="436"/>
      <c r="B114" s="436"/>
      <c r="C114" s="436"/>
      <c r="D114" s="436"/>
      <c r="E114" s="436"/>
      <c r="F114" s="436"/>
      <c r="G114" s="436"/>
      <c r="H114" s="436"/>
      <c r="I114" s="437"/>
      <c r="J114" s="437"/>
      <c r="K114" s="437"/>
      <c r="L114" s="437"/>
      <c r="M114" s="437"/>
      <c r="N114" s="437"/>
      <c r="O114" s="437"/>
      <c r="P114" s="437"/>
      <c r="Q114" s="437"/>
      <c r="R114" s="437"/>
      <c r="S114" s="437"/>
      <c r="T114" s="437"/>
      <c r="U114" s="437"/>
      <c r="V114" s="437"/>
      <c r="W114" s="437"/>
      <c r="X114" s="436"/>
      <c r="Y114" s="436"/>
      <c r="Z114" s="436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ht="15.75" customHeight="1">
      <c r="A115" s="436"/>
      <c r="B115" s="436"/>
      <c r="C115" s="436"/>
      <c r="D115" s="436"/>
      <c r="E115" s="436"/>
      <c r="F115" s="436"/>
      <c r="G115" s="436"/>
      <c r="H115" s="436"/>
      <c r="I115" s="437"/>
      <c r="J115" s="437"/>
      <c r="K115" s="437"/>
      <c r="L115" s="438" t="s">
        <v>360</v>
      </c>
      <c r="O115" s="438" t="s">
        <v>360</v>
      </c>
      <c r="V115" s="437"/>
      <c r="W115" s="437"/>
      <c r="X115" s="436"/>
      <c r="Y115" s="436"/>
      <c r="Z115" s="436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ht="15.75" customHeight="1">
      <c r="A116" s="436"/>
      <c r="B116" s="436"/>
      <c r="C116" s="436"/>
      <c r="D116" s="436"/>
      <c r="E116" s="436"/>
      <c r="F116" s="436"/>
      <c r="G116" s="436"/>
      <c r="H116" s="436"/>
      <c r="I116" s="437"/>
      <c r="J116" s="437"/>
      <c r="K116" s="437"/>
      <c r="L116" s="439" t="s">
        <v>361</v>
      </c>
      <c r="O116" s="439" t="s">
        <v>361</v>
      </c>
      <c r="V116" s="437"/>
      <c r="W116" s="437"/>
      <c r="X116" s="436"/>
      <c r="Y116" s="436"/>
      <c r="Z116" s="436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ht="15.75" customHeight="1">
      <c r="A117" s="436"/>
      <c r="B117" s="436"/>
      <c r="C117" s="436"/>
      <c r="D117" s="436"/>
      <c r="E117" s="436"/>
      <c r="F117" s="436"/>
      <c r="G117" s="436"/>
      <c r="H117" s="436"/>
      <c r="I117" s="437"/>
      <c r="J117" s="437"/>
      <c r="K117" s="437"/>
      <c r="L117" s="437"/>
      <c r="M117" s="437"/>
      <c r="N117" s="437"/>
      <c r="O117" s="437"/>
      <c r="P117" s="437"/>
      <c r="Q117" s="437"/>
      <c r="R117" s="437"/>
      <c r="S117" s="437"/>
      <c r="T117" s="437"/>
      <c r="U117" s="437"/>
      <c r="V117" s="437"/>
      <c r="W117" s="437"/>
      <c r="X117" s="436"/>
      <c r="Y117" s="436"/>
      <c r="Z117" s="436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ht="15.75" customHeight="1">
      <c r="A118" s="436"/>
      <c r="B118" s="436"/>
      <c r="C118" s="436"/>
      <c r="D118" s="436"/>
      <c r="E118" s="436"/>
      <c r="F118" s="436"/>
      <c r="G118" s="436"/>
      <c r="H118" s="436"/>
      <c r="I118" s="437"/>
      <c r="J118" s="437"/>
      <c r="K118" s="437"/>
      <c r="L118" s="437"/>
      <c r="M118" s="437"/>
      <c r="N118" s="437"/>
      <c r="O118" s="440" t="s">
        <v>362</v>
      </c>
      <c r="V118" s="437"/>
      <c r="W118" s="437"/>
      <c r="X118" s="436"/>
      <c r="Y118" s="436"/>
      <c r="Z118" s="436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ht="15.75" customHeight="1">
      <c r="A119" s="436"/>
      <c r="B119" s="436"/>
      <c r="C119" s="436"/>
      <c r="D119" s="436"/>
      <c r="E119" s="436"/>
      <c r="F119" s="436"/>
      <c r="G119" s="436"/>
      <c r="H119" s="436"/>
      <c r="I119" s="437"/>
      <c r="J119" s="437"/>
      <c r="K119" s="437"/>
      <c r="L119" s="437"/>
      <c r="M119" s="437"/>
      <c r="N119" s="437"/>
      <c r="O119" s="440" t="s">
        <v>363</v>
      </c>
      <c r="V119" s="437"/>
      <c r="W119" s="437"/>
      <c r="X119" s="436"/>
      <c r="Y119" s="436"/>
      <c r="Z119" s="436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ht="15.75" customHeight="1">
      <c r="A120" s="436"/>
      <c r="B120" s="436"/>
      <c r="C120" s="436"/>
      <c r="D120" s="436"/>
      <c r="E120" s="436"/>
      <c r="F120" s="436"/>
      <c r="G120" s="436"/>
      <c r="H120" s="436"/>
      <c r="I120" s="437"/>
      <c r="J120" s="437"/>
      <c r="K120" s="437"/>
      <c r="L120" s="437"/>
      <c r="M120" s="437"/>
      <c r="N120" s="437"/>
      <c r="O120" s="437"/>
      <c r="P120" s="437"/>
      <c r="Q120" s="437"/>
      <c r="R120" s="437"/>
      <c r="S120" s="437"/>
      <c r="T120" s="437"/>
      <c r="U120" s="437"/>
      <c r="V120" s="437"/>
      <c r="W120" s="437"/>
      <c r="X120" s="436"/>
      <c r="Y120" s="436"/>
      <c r="Z120" s="436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ht="15.75" customHeight="1">
      <c r="A121" s="436"/>
      <c r="B121" s="436"/>
      <c r="C121" s="436"/>
      <c r="D121" s="436"/>
      <c r="E121" s="436"/>
      <c r="F121" s="436"/>
      <c r="G121" s="436"/>
      <c r="H121" s="436"/>
      <c r="I121" s="437"/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37"/>
      <c r="U121" s="437"/>
      <c r="V121" s="437"/>
      <c r="W121" s="437"/>
      <c r="X121" s="436"/>
      <c r="Y121" s="436"/>
      <c r="Z121" s="436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348"/>
      <c r="J123" s="348"/>
      <c r="K123" s="34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348"/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441"/>
      <c r="J126" s="441"/>
      <c r="K126" s="441"/>
      <c r="L126" s="442"/>
      <c r="M126" s="442"/>
      <c r="N126" s="442"/>
      <c r="O126" s="443"/>
      <c r="P126" s="443"/>
      <c r="Q126" s="443"/>
      <c r="R126" s="443"/>
      <c r="S126" s="443"/>
      <c r="T126" s="443"/>
      <c r="U126" s="348"/>
      <c r="V126" s="348"/>
      <c r="W126" s="348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441"/>
      <c r="J127" s="441"/>
      <c r="K127" s="441"/>
      <c r="L127" s="442"/>
      <c r="M127" s="442"/>
      <c r="N127" s="442"/>
      <c r="O127" s="443"/>
      <c r="P127" s="443"/>
      <c r="Q127" s="443"/>
      <c r="R127" s="443"/>
      <c r="S127" s="443"/>
      <c r="T127" s="443"/>
      <c r="U127" s="348"/>
      <c r="V127" s="348"/>
      <c r="W127" s="348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441"/>
      <c r="J128" s="441"/>
      <c r="K128" s="441"/>
      <c r="L128" s="442"/>
      <c r="M128" s="442"/>
      <c r="N128" s="442"/>
      <c r="O128" s="443"/>
      <c r="P128" s="443"/>
      <c r="Q128" s="443"/>
      <c r="R128" s="443"/>
      <c r="S128" s="443"/>
      <c r="T128" s="443"/>
      <c r="U128" s="348"/>
      <c r="V128" s="348"/>
      <c r="W128" s="348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441"/>
      <c r="J129" s="441"/>
      <c r="K129" s="441"/>
      <c r="L129" s="442"/>
      <c r="M129" s="442"/>
      <c r="N129" s="442"/>
      <c r="O129" s="443"/>
      <c r="P129" s="443"/>
      <c r="Q129" s="443"/>
      <c r="R129" s="443"/>
      <c r="S129" s="443"/>
      <c r="T129" s="443"/>
      <c r="U129" s="348"/>
      <c r="V129" s="348"/>
      <c r="W129" s="348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441"/>
      <c r="J130" s="441"/>
      <c r="K130" s="441"/>
      <c r="L130" s="442"/>
      <c r="M130" s="442"/>
      <c r="N130" s="442"/>
      <c r="O130" s="443"/>
      <c r="P130" s="443"/>
      <c r="Q130" s="443"/>
      <c r="R130" s="443"/>
      <c r="S130" s="443"/>
      <c r="T130" s="443"/>
      <c r="U130" s="348"/>
      <c r="V130" s="348"/>
      <c r="W130" s="348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  <c r="W176" s="348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  <c r="W177" s="348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/>
      <c r="S178" s="348"/>
      <c r="T178" s="348"/>
      <c r="U178" s="348"/>
      <c r="V178" s="348"/>
      <c r="W178" s="348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  <c r="W180" s="348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348"/>
      <c r="J182" s="348"/>
      <c r="K182" s="348"/>
      <c r="L182" s="348"/>
      <c r="M182" s="348"/>
      <c r="N182" s="348"/>
      <c r="O182" s="348"/>
      <c r="P182" s="348"/>
      <c r="Q182" s="348"/>
      <c r="R182" s="348"/>
      <c r="S182" s="348"/>
      <c r="T182" s="348"/>
      <c r="U182" s="348"/>
      <c r="V182" s="348"/>
      <c r="W182" s="348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  <c r="W187" s="348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  <c r="W189" s="348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348"/>
      <c r="J202" s="348"/>
      <c r="K202" s="34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348"/>
      <c r="J203" s="348"/>
      <c r="K203" s="348"/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348"/>
      <c r="J204" s="348"/>
      <c r="K204" s="348"/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348"/>
      <c r="J209" s="348"/>
      <c r="K209" s="348"/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348"/>
      <c r="J210" s="348"/>
      <c r="K210" s="348"/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348"/>
      <c r="J211" s="348"/>
      <c r="K211" s="348"/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348"/>
      <c r="J212" s="348"/>
      <c r="K212" s="348"/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348"/>
      <c r="J213" s="348"/>
      <c r="K213" s="348"/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348"/>
      <c r="J215" s="348"/>
      <c r="K215" s="348"/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348"/>
      <c r="J216" s="348"/>
      <c r="K216" s="348"/>
      <c r="L216" s="348"/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348"/>
      <c r="J217" s="348"/>
      <c r="K217" s="348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/>
      <c r="V217" s="348"/>
      <c r="W217" s="348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348"/>
      <c r="J218" s="348"/>
      <c r="K218" s="348"/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348"/>
      <c r="J219" s="348"/>
      <c r="K219" s="34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348"/>
      <c r="J220" s="348"/>
      <c r="K220" s="348"/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348"/>
      <c r="J221" s="348"/>
      <c r="K221" s="348"/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348"/>
      <c r="J222" s="348"/>
      <c r="K222" s="348"/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348"/>
      <c r="J223" s="348"/>
      <c r="K223" s="348"/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348"/>
      <c r="J224" s="348"/>
      <c r="K224" s="348"/>
      <c r="L224" s="348"/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348"/>
      <c r="J225" s="348"/>
      <c r="K225" s="348"/>
      <c r="L225" s="348"/>
      <c r="M225" s="348"/>
      <c r="N225" s="348"/>
      <c r="O225" s="348"/>
      <c r="P225" s="348"/>
      <c r="Q225" s="348"/>
      <c r="R225" s="348"/>
      <c r="S225" s="348"/>
      <c r="T225" s="348"/>
      <c r="U225" s="348"/>
      <c r="V225" s="348"/>
      <c r="W225" s="348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348"/>
      <c r="J226" s="348"/>
      <c r="K226" s="348"/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348"/>
      <c r="J227" s="348"/>
      <c r="K227" s="348"/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348"/>
      <c r="J228" s="348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348"/>
      <c r="J230" s="348"/>
      <c r="K230" s="348"/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348"/>
      <c r="J231" s="348"/>
      <c r="K231" s="348"/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348"/>
      <c r="J232" s="348"/>
      <c r="K232" s="348"/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348"/>
      <c r="J233" s="348"/>
      <c r="K233" s="348"/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348"/>
      <c r="J234" s="348"/>
      <c r="K234" s="348"/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348"/>
      <c r="J235" s="348"/>
      <c r="K235" s="34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348"/>
      <c r="J236" s="348"/>
      <c r="K236" s="348"/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348"/>
      <c r="J237" s="348"/>
      <c r="K237" s="348"/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348"/>
      <c r="J238" s="348"/>
      <c r="K238" s="348"/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348"/>
      <c r="J239" s="348"/>
      <c r="K239" s="348"/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348"/>
      <c r="J242" s="348"/>
      <c r="K242" s="34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348"/>
      <c r="J243" s="348"/>
      <c r="K243" s="348"/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348"/>
      <c r="J244" s="348"/>
      <c r="K244" s="348"/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348"/>
      <c r="J245" s="348"/>
      <c r="K245" s="348"/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/>
      <c r="W245" s="348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348"/>
      <c r="J247" s="348"/>
      <c r="K247" s="348"/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348"/>
      <c r="J248" s="348"/>
      <c r="K248" s="348"/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348"/>
      <c r="J250" s="348"/>
      <c r="K250" s="348"/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348"/>
      <c r="J251" s="348"/>
      <c r="K251" s="34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348"/>
      <c r="J252" s="348"/>
      <c r="K252" s="348"/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348"/>
      <c r="J253" s="348"/>
      <c r="K253" s="348"/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348"/>
      <c r="J254" s="348"/>
      <c r="K254" s="34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348"/>
      <c r="J255" s="348"/>
      <c r="K255" s="348"/>
      <c r="L255" s="348"/>
      <c r="M255" s="348"/>
      <c r="N255" s="348"/>
      <c r="O255" s="348"/>
      <c r="P255" s="348"/>
      <c r="Q255" s="348"/>
      <c r="R255" s="348"/>
      <c r="S255" s="348"/>
      <c r="T255" s="348"/>
      <c r="U255" s="348"/>
      <c r="V255" s="348"/>
      <c r="W255" s="348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348"/>
      <c r="J256" s="348"/>
      <c r="K256" s="348"/>
      <c r="L256" s="348"/>
      <c r="M256" s="348"/>
      <c r="N256" s="348"/>
      <c r="O256" s="348"/>
      <c r="P256" s="348"/>
      <c r="Q256" s="348"/>
      <c r="R256" s="348"/>
      <c r="S256" s="348"/>
      <c r="T256" s="348"/>
      <c r="U256" s="348"/>
      <c r="V256" s="348"/>
      <c r="W256" s="348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348"/>
      <c r="J258" s="348"/>
      <c r="K258" s="348"/>
      <c r="L258" s="348"/>
      <c r="M258" s="348"/>
      <c r="N258" s="348"/>
      <c r="O258" s="348"/>
      <c r="P258" s="348"/>
      <c r="Q258" s="348"/>
      <c r="R258" s="348"/>
      <c r="S258" s="348"/>
      <c r="T258" s="348"/>
      <c r="U258" s="348"/>
      <c r="V258" s="348"/>
      <c r="W258" s="348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348"/>
      <c r="J259" s="348"/>
      <c r="K259" s="348"/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348"/>
      <c r="W259" s="348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348"/>
      <c r="J260" s="348"/>
      <c r="K260" s="34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348"/>
      <c r="W260" s="348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348"/>
      <c r="J261" s="348"/>
      <c r="K261" s="348"/>
      <c r="L261" s="348"/>
      <c r="M261" s="348"/>
      <c r="N261" s="348"/>
      <c r="O261" s="348"/>
      <c r="P261" s="348"/>
      <c r="Q261" s="348"/>
      <c r="R261" s="348"/>
      <c r="S261" s="348"/>
      <c r="T261" s="348"/>
      <c r="U261" s="348"/>
      <c r="V261" s="348"/>
      <c r="W261" s="348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348"/>
      <c r="J262" s="348"/>
      <c r="K262" s="348"/>
      <c r="L262" s="348"/>
      <c r="M262" s="348"/>
      <c r="N262" s="348"/>
      <c r="O262" s="348"/>
      <c r="P262" s="348"/>
      <c r="Q262" s="348"/>
      <c r="R262" s="348"/>
      <c r="S262" s="348"/>
      <c r="T262" s="348"/>
      <c r="U262" s="348"/>
      <c r="V262" s="348"/>
      <c r="W262" s="348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348"/>
      <c r="J263" s="348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348"/>
      <c r="W263" s="348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348"/>
      <c r="W265" s="348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348"/>
      <c r="J266" s="348"/>
      <c r="K266" s="348"/>
      <c r="L266" s="348"/>
      <c r="M266" s="348"/>
      <c r="N266" s="348"/>
      <c r="O266" s="348"/>
      <c r="P266" s="348"/>
      <c r="Q266" s="348"/>
      <c r="R266" s="348"/>
      <c r="S266" s="348"/>
      <c r="T266" s="348"/>
      <c r="U266" s="348"/>
      <c r="V266" s="348"/>
      <c r="W266" s="348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348"/>
      <c r="J267" s="348"/>
      <c r="K267" s="348"/>
      <c r="L267" s="348"/>
      <c r="M267" s="348"/>
      <c r="N267" s="348"/>
      <c r="O267" s="348"/>
      <c r="P267" s="348"/>
      <c r="Q267" s="348"/>
      <c r="R267" s="348"/>
      <c r="S267" s="348"/>
      <c r="T267" s="348"/>
      <c r="U267" s="348"/>
      <c r="V267" s="348"/>
      <c r="W267" s="348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348"/>
      <c r="J268" s="348"/>
      <c r="K268" s="348"/>
      <c r="L268" s="348"/>
      <c r="M268" s="348"/>
      <c r="N268" s="348"/>
      <c r="O268" s="348"/>
      <c r="P268" s="348"/>
      <c r="Q268" s="348"/>
      <c r="R268" s="348"/>
      <c r="S268" s="348"/>
      <c r="T268" s="348"/>
      <c r="U268" s="348"/>
      <c r="V268" s="348"/>
      <c r="W268" s="348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348"/>
      <c r="J269" s="348"/>
      <c r="K269" s="348"/>
      <c r="L269" s="348"/>
      <c r="M269" s="348"/>
      <c r="N269" s="348"/>
      <c r="O269" s="348"/>
      <c r="P269" s="348"/>
      <c r="Q269" s="348"/>
      <c r="R269" s="348"/>
      <c r="S269" s="348"/>
      <c r="T269" s="348"/>
      <c r="U269" s="348"/>
      <c r="V269" s="348"/>
      <c r="W269" s="348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348"/>
      <c r="J270" s="348"/>
      <c r="K270" s="348"/>
      <c r="L270" s="348"/>
      <c r="M270" s="348"/>
      <c r="N270" s="348"/>
      <c r="O270" s="348"/>
      <c r="P270" s="348"/>
      <c r="Q270" s="348"/>
      <c r="R270" s="348"/>
      <c r="S270" s="348"/>
      <c r="T270" s="348"/>
      <c r="U270" s="348"/>
      <c r="V270" s="348"/>
      <c r="W270" s="348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348"/>
      <c r="J271" s="348"/>
      <c r="K271" s="348"/>
      <c r="L271" s="348"/>
      <c r="M271" s="348"/>
      <c r="N271" s="348"/>
      <c r="O271" s="348"/>
      <c r="P271" s="348"/>
      <c r="Q271" s="348"/>
      <c r="R271" s="348"/>
      <c r="S271" s="348"/>
      <c r="T271" s="348"/>
      <c r="U271" s="348"/>
      <c r="V271" s="348"/>
      <c r="W271" s="348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348"/>
      <c r="J272" s="348"/>
      <c r="K272" s="348"/>
      <c r="L272" s="348"/>
      <c r="M272" s="348"/>
      <c r="N272" s="348"/>
      <c r="O272" s="348"/>
      <c r="P272" s="348"/>
      <c r="Q272" s="348"/>
      <c r="R272" s="348"/>
      <c r="S272" s="348"/>
      <c r="T272" s="348"/>
      <c r="U272" s="348"/>
      <c r="V272" s="348"/>
      <c r="W272" s="348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348"/>
      <c r="J273" s="348"/>
      <c r="K273" s="348"/>
      <c r="L273" s="348"/>
      <c r="M273" s="348"/>
      <c r="N273" s="348"/>
      <c r="O273" s="348"/>
      <c r="P273" s="348"/>
      <c r="Q273" s="348"/>
      <c r="R273" s="348"/>
      <c r="S273" s="348"/>
      <c r="T273" s="348"/>
      <c r="U273" s="348"/>
      <c r="V273" s="348"/>
      <c r="W273" s="348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348"/>
      <c r="J274" s="348"/>
      <c r="K274" s="348"/>
      <c r="L274" s="348"/>
      <c r="M274" s="348"/>
      <c r="N274" s="348"/>
      <c r="O274" s="348"/>
      <c r="P274" s="348"/>
      <c r="Q274" s="348"/>
      <c r="R274" s="348"/>
      <c r="S274" s="348"/>
      <c r="T274" s="348"/>
      <c r="U274" s="348"/>
      <c r="V274" s="348"/>
      <c r="W274" s="348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348"/>
      <c r="J275" s="348"/>
      <c r="K275" s="348"/>
      <c r="L275" s="348"/>
      <c r="M275" s="348"/>
      <c r="N275" s="348"/>
      <c r="O275" s="348"/>
      <c r="P275" s="348"/>
      <c r="Q275" s="348"/>
      <c r="R275" s="348"/>
      <c r="S275" s="348"/>
      <c r="T275" s="348"/>
      <c r="U275" s="348"/>
      <c r="V275" s="348"/>
      <c r="W275" s="348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348"/>
      <c r="J276" s="348"/>
      <c r="K276" s="348"/>
      <c r="L276" s="348"/>
      <c r="M276" s="348"/>
      <c r="N276" s="348"/>
      <c r="O276" s="348"/>
      <c r="P276" s="348"/>
      <c r="Q276" s="348"/>
      <c r="R276" s="348"/>
      <c r="S276" s="348"/>
      <c r="T276" s="348"/>
      <c r="U276" s="348"/>
      <c r="V276" s="348"/>
      <c r="W276" s="348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348"/>
      <c r="J277" s="348"/>
      <c r="K277" s="348"/>
      <c r="L277" s="348"/>
      <c r="M277" s="348"/>
      <c r="N277" s="348"/>
      <c r="O277" s="348"/>
      <c r="P277" s="348"/>
      <c r="Q277" s="348"/>
      <c r="R277" s="348"/>
      <c r="S277" s="348"/>
      <c r="T277" s="348"/>
      <c r="U277" s="348"/>
      <c r="V277" s="348"/>
      <c r="W277" s="348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348"/>
      <c r="J278" s="348"/>
      <c r="K278" s="348"/>
      <c r="L278" s="348"/>
      <c r="M278" s="348"/>
      <c r="N278" s="348"/>
      <c r="O278" s="348"/>
      <c r="P278" s="348"/>
      <c r="Q278" s="348"/>
      <c r="R278" s="348"/>
      <c r="S278" s="348"/>
      <c r="T278" s="348"/>
      <c r="U278" s="348"/>
      <c r="V278" s="348"/>
      <c r="W278" s="348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348"/>
      <c r="J279" s="348"/>
      <c r="K279" s="348"/>
      <c r="L279" s="348"/>
      <c r="M279" s="348"/>
      <c r="N279" s="348"/>
      <c r="O279" s="348"/>
      <c r="P279" s="348"/>
      <c r="Q279" s="348"/>
      <c r="R279" s="348"/>
      <c r="S279" s="348"/>
      <c r="T279" s="348"/>
      <c r="U279" s="348"/>
      <c r="V279" s="348"/>
      <c r="W279" s="348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348"/>
      <c r="J280" s="348"/>
      <c r="K280" s="348"/>
      <c r="L280" s="348"/>
      <c r="M280" s="348"/>
      <c r="N280" s="348"/>
      <c r="O280" s="348"/>
      <c r="P280" s="348"/>
      <c r="Q280" s="348"/>
      <c r="R280" s="348"/>
      <c r="S280" s="348"/>
      <c r="T280" s="348"/>
      <c r="U280" s="348"/>
      <c r="V280" s="348"/>
      <c r="W280" s="348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348"/>
      <c r="J281" s="348"/>
      <c r="K281" s="348"/>
      <c r="L281" s="348"/>
      <c r="M281" s="348"/>
      <c r="N281" s="348"/>
      <c r="O281" s="348"/>
      <c r="P281" s="348"/>
      <c r="Q281" s="348"/>
      <c r="R281" s="348"/>
      <c r="S281" s="348"/>
      <c r="T281" s="348"/>
      <c r="U281" s="348"/>
      <c r="V281" s="348"/>
      <c r="W281" s="348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348"/>
      <c r="J282" s="348"/>
      <c r="K282" s="348"/>
      <c r="L282" s="348"/>
      <c r="M282" s="348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348"/>
      <c r="J283" s="348"/>
      <c r="K283" s="348"/>
      <c r="L283" s="348"/>
      <c r="M283" s="348"/>
      <c r="N283" s="348"/>
      <c r="O283" s="348"/>
      <c r="P283" s="348"/>
      <c r="Q283" s="348"/>
      <c r="R283" s="348"/>
      <c r="S283" s="348"/>
      <c r="T283" s="348"/>
      <c r="U283" s="348"/>
      <c r="V283" s="348"/>
      <c r="W283" s="348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348"/>
      <c r="J284" s="348"/>
      <c r="K284" s="348"/>
      <c r="L284" s="348"/>
      <c r="M284" s="348"/>
      <c r="N284" s="348"/>
      <c r="O284" s="348"/>
      <c r="P284" s="348"/>
      <c r="Q284" s="348"/>
      <c r="R284" s="348"/>
      <c r="S284" s="348"/>
      <c r="T284" s="348"/>
      <c r="U284" s="348"/>
      <c r="V284" s="348"/>
      <c r="W284" s="348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348"/>
      <c r="J285" s="348"/>
      <c r="K285" s="348"/>
      <c r="L285" s="348"/>
      <c r="M285" s="348"/>
      <c r="N285" s="348"/>
      <c r="O285" s="348"/>
      <c r="P285" s="348"/>
      <c r="Q285" s="348"/>
      <c r="R285" s="348"/>
      <c r="S285" s="348"/>
      <c r="T285" s="348"/>
      <c r="U285" s="348"/>
      <c r="V285" s="348"/>
      <c r="W285" s="348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348"/>
      <c r="J286" s="348"/>
      <c r="K286" s="348"/>
      <c r="L286" s="348"/>
      <c r="M286" s="348"/>
      <c r="N286" s="348"/>
      <c r="O286" s="348"/>
      <c r="P286" s="348"/>
      <c r="Q286" s="348"/>
      <c r="R286" s="348"/>
      <c r="S286" s="348"/>
      <c r="T286" s="348"/>
      <c r="U286" s="348"/>
      <c r="V286" s="348"/>
      <c r="W286" s="348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348"/>
      <c r="J287" s="348"/>
      <c r="K287" s="348"/>
      <c r="L287" s="348"/>
      <c r="M287" s="348"/>
      <c r="N287" s="348"/>
      <c r="O287" s="348"/>
      <c r="P287" s="348"/>
      <c r="Q287" s="348"/>
      <c r="R287" s="348"/>
      <c r="S287" s="348"/>
      <c r="T287" s="348"/>
      <c r="U287" s="348"/>
      <c r="V287" s="348"/>
      <c r="W287" s="348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348"/>
      <c r="J288" s="348"/>
      <c r="K288" s="348"/>
      <c r="L288" s="348"/>
      <c r="M288" s="348"/>
      <c r="N288" s="348"/>
      <c r="O288" s="348"/>
      <c r="P288" s="348"/>
      <c r="Q288" s="348"/>
      <c r="R288" s="348"/>
      <c r="S288" s="348"/>
      <c r="T288" s="348"/>
      <c r="U288" s="348"/>
      <c r="V288" s="348"/>
      <c r="W288" s="348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348"/>
      <c r="J289" s="348"/>
      <c r="K289" s="348"/>
      <c r="L289" s="348"/>
      <c r="M289" s="348"/>
      <c r="N289" s="348"/>
      <c r="O289" s="348"/>
      <c r="P289" s="348"/>
      <c r="Q289" s="348"/>
      <c r="R289" s="348"/>
      <c r="S289" s="348"/>
      <c r="T289" s="348"/>
      <c r="U289" s="348"/>
      <c r="V289" s="348"/>
      <c r="W289" s="348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348"/>
      <c r="J290" s="348"/>
      <c r="K290" s="348"/>
      <c r="L290" s="348"/>
      <c r="M290" s="348"/>
      <c r="N290" s="348"/>
      <c r="O290" s="348"/>
      <c r="P290" s="348"/>
      <c r="Q290" s="348"/>
      <c r="R290" s="348"/>
      <c r="S290" s="348"/>
      <c r="T290" s="348"/>
      <c r="U290" s="348"/>
      <c r="V290" s="348"/>
      <c r="W290" s="348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348"/>
      <c r="J291" s="348"/>
      <c r="K291" s="348"/>
      <c r="L291" s="348"/>
      <c r="M291" s="348"/>
      <c r="N291" s="348"/>
      <c r="O291" s="348"/>
      <c r="P291" s="348"/>
      <c r="Q291" s="348"/>
      <c r="R291" s="348"/>
      <c r="S291" s="348"/>
      <c r="T291" s="348"/>
      <c r="U291" s="348"/>
      <c r="V291" s="348"/>
      <c r="W291" s="348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348"/>
      <c r="J292" s="348"/>
      <c r="K292" s="348"/>
      <c r="L292" s="348"/>
      <c r="M292" s="348"/>
      <c r="N292" s="348"/>
      <c r="O292" s="348"/>
      <c r="P292" s="348"/>
      <c r="Q292" s="348"/>
      <c r="R292" s="348"/>
      <c r="S292" s="348"/>
      <c r="T292" s="348"/>
      <c r="U292" s="348"/>
      <c r="V292" s="348"/>
      <c r="W292" s="348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348"/>
      <c r="J293" s="348"/>
      <c r="K293" s="348"/>
      <c r="L293" s="348"/>
      <c r="M293" s="348"/>
      <c r="N293" s="348"/>
      <c r="O293" s="348"/>
      <c r="P293" s="348"/>
      <c r="Q293" s="348"/>
      <c r="R293" s="348"/>
      <c r="S293" s="348"/>
      <c r="T293" s="348"/>
      <c r="U293" s="348"/>
      <c r="V293" s="348"/>
      <c r="W293" s="348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348"/>
      <c r="J294" s="348"/>
      <c r="K294" s="348"/>
      <c r="L294" s="348"/>
      <c r="M294" s="348"/>
      <c r="N294" s="348"/>
      <c r="O294" s="348"/>
      <c r="P294" s="348"/>
      <c r="Q294" s="348"/>
      <c r="R294" s="348"/>
      <c r="S294" s="348"/>
      <c r="T294" s="348"/>
      <c r="U294" s="348"/>
      <c r="V294" s="348"/>
      <c r="W294" s="348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348"/>
      <c r="J295" s="348"/>
      <c r="K295" s="348"/>
      <c r="L295" s="348"/>
      <c r="M295" s="348"/>
      <c r="N295" s="348"/>
      <c r="O295" s="348"/>
      <c r="P295" s="348"/>
      <c r="Q295" s="348"/>
      <c r="R295" s="348"/>
      <c r="S295" s="348"/>
      <c r="T295" s="348"/>
      <c r="U295" s="348"/>
      <c r="V295" s="348"/>
      <c r="W295" s="348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348"/>
      <c r="J296" s="348"/>
      <c r="K296" s="348"/>
      <c r="L296" s="348"/>
      <c r="M296" s="348"/>
      <c r="N296" s="348"/>
      <c r="O296" s="348"/>
      <c r="P296" s="348"/>
      <c r="Q296" s="348"/>
      <c r="R296" s="348"/>
      <c r="S296" s="348"/>
      <c r="T296" s="348"/>
      <c r="U296" s="348"/>
      <c r="V296" s="348"/>
      <c r="W296" s="348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348"/>
      <c r="J317" s="348"/>
      <c r="K317" s="348"/>
      <c r="L317" s="348"/>
      <c r="M317" s="348"/>
      <c r="N317" s="348"/>
      <c r="O317" s="348"/>
      <c r="P317" s="348"/>
      <c r="Q317" s="348"/>
      <c r="R317" s="348"/>
      <c r="S317" s="348"/>
      <c r="T317" s="348"/>
      <c r="U317" s="348"/>
      <c r="V317" s="348"/>
      <c r="W317" s="348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348"/>
      <c r="J318" s="348"/>
      <c r="K318" s="348"/>
      <c r="L318" s="348"/>
      <c r="M318" s="348"/>
      <c r="N318" s="348"/>
      <c r="O318" s="348"/>
      <c r="P318" s="348"/>
      <c r="Q318" s="348"/>
      <c r="R318" s="348"/>
      <c r="S318" s="348"/>
      <c r="T318" s="348"/>
      <c r="U318" s="348"/>
      <c r="V318" s="348"/>
      <c r="W318" s="348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  <c r="V320" s="348"/>
      <c r="W320" s="348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348"/>
      <c r="J321" s="348"/>
      <c r="K321" s="348"/>
      <c r="L321" s="348"/>
      <c r="M321" s="348"/>
      <c r="N321" s="348"/>
      <c r="O321" s="348"/>
      <c r="P321" s="348"/>
      <c r="Q321" s="348"/>
      <c r="R321" s="348"/>
      <c r="S321" s="348"/>
      <c r="T321" s="348"/>
      <c r="U321" s="348"/>
      <c r="V321" s="348"/>
      <c r="W321" s="348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348"/>
      <c r="J322" s="348"/>
      <c r="K322" s="348"/>
      <c r="L322" s="348"/>
      <c r="M322" s="348"/>
      <c r="N322" s="348"/>
      <c r="O322" s="348"/>
      <c r="P322" s="348"/>
      <c r="Q322" s="348"/>
      <c r="R322" s="348"/>
      <c r="S322" s="348"/>
      <c r="T322" s="348"/>
      <c r="U322" s="348"/>
      <c r="V322" s="348"/>
      <c r="W322" s="348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348"/>
      <c r="J323" s="348"/>
      <c r="K323" s="348"/>
      <c r="L323" s="348"/>
      <c r="M323" s="348"/>
      <c r="N323" s="348"/>
      <c r="O323" s="348"/>
      <c r="P323" s="348"/>
      <c r="Q323" s="348"/>
      <c r="R323" s="348"/>
      <c r="S323" s="348"/>
      <c r="T323" s="348"/>
      <c r="U323" s="348"/>
      <c r="V323" s="348"/>
      <c r="W323" s="348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348"/>
      <c r="J324" s="348"/>
      <c r="K324" s="348"/>
      <c r="L324" s="348"/>
      <c r="M324" s="348"/>
      <c r="N324" s="348"/>
      <c r="O324" s="348"/>
      <c r="P324" s="348"/>
      <c r="Q324" s="348"/>
      <c r="R324" s="348"/>
      <c r="S324" s="348"/>
      <c r="T324" s="348"/>
      <c r="U324" s="348"/>
      <c r="V324" s="348"/>
      <c r="W324" s="348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348"/>
      <c r="J325" s="348"/>
      <c r="K325" s="348"/>
      <c r="L325" s="348"/>
      <c r="M325" s="348"/>
      <c r="N325" s="348"/>
      <c r="O325" s="348"/>
      <c r="P325" s="348"/>
      <c r="Q325" s="348"/>
      <c r="R325" s="348"/>
      <c r="S325" s="348"/>
      <c r="T325" s="348"/>
      <c r="U325" s="348"/>
      <c r="V325" s="348"/>
      <c r="W325" s="348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348"/>
      <c r="J327" s="348"/>
      <c r="K327" s="348"/>
      <c r="L327" s="348"/>
      <c r="M327" s="348"/>
      <c r="N327" s="348"/>
      <c r="O327" s="348"/>
      <c r="P327" s="348"/>
      <c r="Q327" s="348"/>
      <c r="R327" s="348"/>
      <c r="S327" s="348"/>
      <c r="T327" s="348"/>
      <c r="U327" s="348"/>
      <c r="V327" s="348"/>
      <c r="W327" s="348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348"/>
      <c r="J328" s="348"/>
      <c r="K328" s="348"/>
      <c r="L328" s="348"/>
      <c r="M328" s="348"/>
      <c r="N328" s="348"/>
      <c r="O328" s="348"/>
      <c r="P328" s="348"/>
      <c r="Q328" s="348"/>
      <c r="R328" s="348"/>
      <c r="S328" s="348"/>
      <c r="T328" s="348"/>
      <c r="U328" s="348"/>
      <c r="V328" s="348"/>
      <c r="W328" s="348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348"/>
      <c r="J329" s="348"/>
      <c r="K329" s="348"/>
      <c r="L329" s="348"/>
      <c r="M329" s="348"/>
      <c r="N329" s="348"/>
      <c r="O329" s="348"/>
      <c r="P329" s="348"/>
      <c r="Q329" s="348"/>
      <c r="R329" s="348"/>
      <c r="S329" s="348"/>
      <c r="T329" s="348"/>
      <c r="U329" s="348"/>
      <c r="V329" s="348"/>
      <c r="W329" s="348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348"/>
      <c r="J330" s="348"/>
      <c r="K330" s="348"/>
      <c r="L330" s="348"/>
      <c r="M330" s="348"/>
      <c r="N330" s="348"/>
      <c r="O330" s="348"/>
      <c r="P330" s="348"/>
      <c r="Q330" s="348"/>
      <c r="R330" s="348"/>
      <c r="S330" s="348"/>
      <c r="T330" s="348"/>
      <c r="U330" s="348"/>
      <c r="V330" s="348"/>
      <c r="W330" s="348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348"/>
      <c r="J331" s="348"/>
      <c r="K331" s="348"/>
      <c r="L331" s="348"/>
      <c r="M331" s="348"/>
      <c r="N331" s="348"/>
      <c r="O331" s="348"/>
      <c r="P331" s="348"/>
      <c r="Q331" s="348"/>
      <c r="R331" s="348"/>
      <c r="S331" s="348"/>
      <c r="T331" s="348"/>
      <c r="U331" s="348"/>
      <c r="V331" s="348"/>
      <c r="W331" s="348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348"/>
      <c r="J332" s="348"/>
      <c r="K332" s="348"/>
      <c r="L332" s="348"/>
      <c r="M332" s="348"/>
      <c r="N332" s="348"/>
      <c r="O332" s="348"/>
      <c r="P332" s="348"/>
      <c r="Q332" s="348"/>
      <c r="R332" s="348"/>
      <c r="S332" s="348"/>
      <c r="T332" s="348"/>
      <c r="U332" s="348"/>
      <c r="V332" s="348"/>
      <c r="W332" s="348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348"/>
      <c r="J335" s="348"/>
      <c r="K335" s="348"/>
      <c r="L335" s="348"/>
      <c r="M335" s="348"/>
      <c r="N335" s="348"/>
      <c r="O335" s="348"/>
      <c r="P335" s="348"/>
      <c r="Q335" s="348"/>
      <c r="R335" s="348"/>
      <c r="S335" s="348"/>
      <c r="T335" s="348"/>
      <c r="U335" s="348"/>
      <c r="V335" s="348"/>
      <c r="W335" s="348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/>
      <c r="W337" s="348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348"/>
      <c r="J338" s="348"/>
      <c r="K338" s="348"/>
      <c r="L338" s="348"/>
      <c r="M338" s="348"/>
      <c r="N338" s="348"/>
      <c r="O338" s="348"/>
      <c r="P338" s="348"/>
      <c r="Q338" s="348"/>
      <c r="R338" s="348"/>
      <c r="S338" s="348"/>
      <c r="T338" s="348"/>
      <c r="U338" s="348"/>
      <c r="V338" s="348"/>
      <c r="W338" s="348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348"/>
      <c r="J339" s="348"/>
      <c r="K339" s="348"/>
      <c r="L339" s="348"/>
      <c r="M339" s="348"/>
      <c r="N339" s="348"/>
      <c r="O339" s="348"/>
      <c r="P339" s="348"/>
      <c r="Q339" s="348"/>
      <c r="R339" s="348"/>
      <c r="S339" s="348"/>
      <c r="T339" s="348"/>
      <c r="U339" s="348"/>
      <c r="V339" s="348"/>
      <c r="W339" s="348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348"/>
      <c r="J340" s="348"/>
      <c r="K340" s="348"/>
      <c r="L340" s="348"/>
      <c r="M340" s="348"/>
      <c r="N340" s="348"/>
      <c r="O340" s="348"/>
      <c r="P340" s="348"/>
      <c r="Q340" s="348"/>
      <c r="R340" s="348"/>
      <c r="S340" s="348"/>
      <c r="T340" s="348"/>
      <c r="U340" s="348"/>
      <c r="V340" s="348"/>
      <c r="W340" s="348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8"/>
      <c r="V341" s="348"/>
      <c r="W341" s="348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348"/>
      <c r="J342" s="348"/>
      <c r="K342" s="348"/>
      <c r="L342" s="348"/>
      <c r="M342" s="348"/>
      <c r="N342" s="348"/>
      <c r="O342" s="348"/>
      <c r="P342" s="348"/>
      <c r="Q342" s="348"/>
      <c r="R342" s="348"/>
      <c r="S342" s="348"/>
      <c r="T342" s="348"/>
      <c r="U342" s="348"/>
      <c r="V342" s="348"/>
      <c r="W342" s="348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348"/>
      <c r="J343" s="348"/>
      <c r="K343" s="348"/>
      <c r="L343" s="348"/>
      <c r="M343" s="348"/>
      <c r="N343" s="348"/>
      <c r="O343" s="348"/>
      <c r="P343" s="348"/>
      <c r="Q343" s="348"/>
      <c r="R343" s="348"/>
      <c r="S343" s="348"/>
      <c r="T343" s="348"/>
      <c r="U343" s="348"/>
      <c r="V343" s="348"/>
      <c r="W343" s="348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348"/>
      <c r="J344" s="348"/>
      <c r="K344" s="348"/>
      <c r="L344" s="348"/>
      <c r="M344" s="348"/>
      <c r="N344" s="348"/>
      <c r="O344" s="348"/>
      <c r="P344" s="348"/>
      <c r="Q344" s="348"/>
      <c r="R344" s="348"/>
      <c r="S344" s="348"/>
      <c r="T344" s="348"/>
      <c r="U344" s="348"/>
      <c r="V344" s="348"/>
      <c r="W344" s="348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348"/>
      <c r="J345" s="348"/>
      <c r="K345" s="348"/>
      <c r="L345" s="348"/>
      <c r="M345" s="348"/>
      <c r="N345" s="348"/>
      <c r="O345" s="348"/>
      <c r="P345" s="348"/>
      <c r="Q345" s="348"/>
      <c r="R345" s="348"/>
      <c r="S345" s="348"/>
      <c r="T345" s="348"/>
      <c r="U345" s="348"/>
      <c r="V345" s="348"/>
      <c r="W345" s="348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348"/>
      <c r="J346" s="348"/>
      <c r="K346" s="348"/>
      <c r="L346" s="348"/>
      <c r="M346" s="348"/>
      <c r="N346" s="348"/>
      <c r="O346" s="348"/>
      <c r="P346" s="348"/>
      <c r="Q346" s="348"/>
      <c r="R346" s="348"/>
      <c r="S346" s="348"/>
      <c r="T346" s="348"/>
      <c r="U346" s="348"/>
      <c r="V346" s="348"/>
      <c r="W346" s="348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348"/>
      <c r="J347" s="348"/>
      <c r="K347" s="348"/>
      <c r="L347" s="348"/>
      <c r="M347" s="348"/>
      <c r="N347" s="348"/>
      <c r="O347" s="348"/>
      <c r="P347" s="348"/>
      <c r="Q347" s="348"/>
      <c r="R347" s="348"/>
      <c r="S347" s="348"/>
      <c r="T347" s="348"/>
      <c r="U347" s="348"/>
      <c r="V347" s="348"/>
      <c r="W347" s="348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348"/>
      <c r="J348" s="348"/>
      <c r="K348" s="348"/>
      <c r="L348" s="348"/>
      <c r="M348" s="348"/>
      <c r="N348" s="348"/>
      <c r="O348" s="348"/>
      <c r="P348" s="348"/>
      <c r="Q348" s="348"/>
      <c r="R348" s="348"/>
      <c r="S348" s="348"/>
      <c r="T348" s="348"/>
      <c r="U348" s="348"/>
      <c r="V348" s="348"/>
      <c r="W348" s="348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348"/>
      <c r="J349" s="348"/>
      <c r="K349" s="348"/>
      <c r="L349" s="348"/>
      <c r="M349" s="348"/>
      <c r="N349" s="348"/>
      <c r="O349" s="348"/>
      <c r="P349" s="348"/>
      <c r="Q349" s="348"/>
      <c r="R349" s="348"/>
      <c r="S349" s="348"/>
      <c r="T349" s="348"/>
      <c r="U349" s="348"/>
      <c r="V349" s="348"/>
      <c r="W349" s="348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348"/>
      <c r="J350" s="348"/>
      <c r="K350" s="348"/>
      <c r="L350" s="348"/>
      <c r="M350" s="348"/>
      <c r="N350" s="348"/>
      <c r="O350" s="348"/>
      <c r="P350" s="348"/>
      <c r="Q350" s="348"/>
      <c r="R350" s="348"/>
      <c r="S350" s="348"/>
      <c r="T350" s="348"/>
      <c r="U350" s="348"/>
      <c r="V350" s="348"/>
      <c r="W350" s="348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348"/>
      <c r="J351" s="348"/>
      <c r="K351" s="348"/>
      <c r="L351" s="348"/>
      <c r="M351" s="348"/>
      <c r="N351" s="348"/>
      <c r="O351" s="348"/>
      <c r="P351" s="348"/>
      <c r="Q351" s="348"/>
      <c r="R351" s="348"/>
      <c r="S351" s="348"/>
      <c r="T351" s="348"/>
      <c r="U351" s="348"/>
      <c r="V351" s="348"/>
      <c r="W351" s="348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348"/>
      <c r="J352" s="348"/>
      <c r="K352" s="348"/>
      <c r="L352" s="348"/>
      <c r="M352" s="348"/>
      <c r="N352" s="348"/>
      <c r="O352" s="348"/>
      <c r="P352" s="348"/>
      <c r="Q352" s="348"/>
      <c r="R352" s="348"/>
      <c r="S352" s="348"/>
      <c r="T352" s="348"/>
      <c r="U352" s="348"/>
      <c r="V352" s="348"/>
      <c r="W352" s="348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348"/>
      <c r="J353" s="348"/>
      <c r="K353" s="348"/>
      <c r="L353" s="348"/>
      <c r="M353" s="348"/>
      <c r="N353" s="348"/>
      <c r="O353" s="348"/>
      <c r="P353" s="348"/>
      <c r="Q353" s="348"/>
      <c r="R353" s="348"/>
      <c r="S353" s="348"/>
      <c r="T353" s="348"/>
      <c r="U353" s="348"/>
      <c r="V353" s="348"/>
      <c r="W353" s="348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348"/>
      <c r="J354" s="348"/>
      <c r="K354" s="348"/>
      <c r="L354" s="348"/>
      <c r="M354" s="348"/>
      <c r="N354" s="348"/>
      <c r="O354" s="348"/>
      <c r="P354" s="348"/>
      <c r="Q354" s="348"/>
      <c r="R354" s="348"/>
      <c r="S354" s="348"/>
      <c r="T354" s="348"/>
      <c r="U354" s="348"/>
      <c r="V354" s="348"/>
      <c r="W354" s="348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348"/>
      <c r="J355" s="348"/>
      <c r="K355" s="348"/>
      <c r="L355" s="348"/>
      <c r="M355" s="348"/>
      <c r="N355" s="348"/>
      <c r="O355" s="348"/>
      <c r="P355" s="348"/>
      <c r="Q355" s="348"/>
      <c r="R355" s="348"/>
      <c r="S355" s="348"/>
      <c r="T355" s="348"/>
      <c r="U355" s="348"/>
      <c r="V355" s="348"/>
      <c r="W355" s="348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348"/>
      <c r="J356" s="348"/>
      <c r="K356" s="348"/>
      <c r="L356" s="348"/>
      <c r="M356" s="348"/>
      <c r="N356" s="348"/>
      <c r="O356" s="348"/>
      <c r="P356" s="348"/>
      <c r="Q356" s="348"/>
      <c r="R356" s="348"/>
      <c r="S356" s="348"/>
      <c r="T356" s="348"/>
      <c r="U356" s="348"/>
      <c r="V356" s="348"/>
      <c r="W356" s="348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348"/>
      <c r="J357" s="348"/>
      <c r="K357" s="348"/>
      <c r="L357" s="348"/>
      <c r="M357" s="348"/>
      <c r="N357" s="348"/>
      <c r="O357" s="348"/>
      <c r="P357" s="348"/>
      <c r="Q357" s="348"/>
      <c r="R357" s="348"/>
      <c r="S357" s="348"/>
      <c r="T357" s="348"/>
      <c r="U357" s="348"/>
      <c r="V357" s="348"/>
      <c r="W357" s="348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348"/>
      <c r="J358" s="348"/>
      <c r="K358" s="348"/>
      <c r="L358" s="348"/>
      <c r="M358" s="348"/>
      <c r="N358" s="348"/>
      <c r="O358" s="348"/>
      <c r="P358" s="348"/>
      <c r="Q358" s="348"/>
      <c r="R358" s="348"/>
      <c r="S358" s="348"/>
      <c r="T358" s="348"/>
      <c r="U358" s="348"/>
      <c r="V358" s="348"/>
      <c r="W358" s="348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348"/>
      <c r="J359" s="348"/>
      <c r="K359" s="348"/>
      <c r="L359" s="348"/>
      <c r="M359" s="348"/>
      <c r="N359" s="348"/>
      <c r="O359" s="348"/>
      <c r="P359" s="348"/>
      <c r="Q359" s="348"/>
      <c r="R359" s="348"/>
      <c r="S359" s="348"/>
      <c r="T359" s="348"/>
      <c r="U359" s="348"/>
      <c r="V359" s="348"/>
      <c r="W359" s="348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348"/>
      <c r="J360" s="348"/>
      <c r="K360" s="348"/>
      <c r="L360" s="348"/>
      <c r="M360" s="348"/>
      <c r="N360" s="348"/>
      <c r="O360" s="348"/>
      <c r="P360" s="348"/>
      <c r="Q360" s="348"/>
      <c r="R360" s="348"/>
      <c r="S360" s="348"/>
      <c r="T360" s="348"/>
      <c r="U360" s="348"/>
      <c r="V360" s="348"/>
      <c r="W360" s="348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348"/>
      <c r="J361" s="348"/>
      <c r="K361" s="348"/>
      <c r="L361" s="348"/>
      <c r="M361" s="348"/>
      <c r="N361" s="348"/>
      <c r="O361" s="348"/>
      <c r="P361" s="348"/>
      <c r="Q361" s="348"/>
      <c r="R361" s="348"/>
      <c r="S361" s="348"/>
      <c r="T361" s="348"/>
      <c r="U361" s="348"/>
      <c r="V361" s="348"/>
      <c r="W361" s="348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348"/>
      <c r="J362" s="348"/>
      <c r="K362" s="348"/>
      <c r="L362" s="348"/>
      <c r="M362" s="348"/>
      <c r="N362" s="348"/>
      <c r="O362" s="348"/>
      <c r="P362" s="348"/>
      <c r="Q362" s="348"/>
      <c r="R362" s="348"/>
      <c r="S362" s="348"/>
      <c r="T362" s="348"/>
      <c r="U362" s="348"/>
      <c r="V362" s="348"/>
      <c r="W362" s="348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348"/>
      <c r="J363" s="348"/>
      <c r="K363" s="348"/>
      <c r="L363" s="348"/>
      <c r="M363" s="348"/>
      <c r="N363" s="348"/>
      <c r="O363" s="348"/>
      <c r="P363" s="348"/>
      <c r="Q363" s="348"/>
      <c r="R363" s="348"/>
      <c r="S363" s="348"/>
      <c r="T363" s="348"/>
      <c r="U363" s="348"/>
      <c r="V363" s="348"/>
      <c r="W363" s="348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348"/>
      <c r="J364" s="348"/>
      <c r="K364" s="348"/>
      <c r="L364" s="348"/>
      <c r="M364" s="348"/>
      <c r="N364" s="348"/>
      <c r="O364" s="348"/>
      <c r="P364" s="348"/>
      <c r="Q364" s="348"/>
      <c r="R364" s="348"/>
      <c r="S364" s="348"/>
      <c r="T364" s="348"/>
      <c r="U364" s="348"/>
      <c r="V364" s="348"/>
      <c r="W364" s="348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348"/>
      <c r="J365" s="348"/>
      <c r="K365" s="348"/>
      <c r="L365" s="348"/>
      <c r="M365" s="348"/>
      <c r="N365" s="348"/>
      <c r="O365" s="348"/>
      <c r="P365" s="348"/>
      <c r="Q365" s="348"/>
      <c r="R365" s="348"/>
      <c r="S365" s="348"/>
      <c r="T365" s="348"/>
      <c r="U365" s="348"/>
      <c r="V365" s="348"/>
      <c r="W365" s="348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348"/>
      <c r="J367" s="348"/>
      <c r="K367" s="348"/>
      <c r="L367" s="348"/>
      <c r="M367" s="348"/>
      <c r="N367" s="348"/>
      <c r="O367" s="348"/>
      <c r="P367" s="348"/>
      <c r="Q367" s="348"/>
      <c r="R367" s="348"/>
      <c r="S367" s="348"/>
      <c r="T367" s="348"/>
      <c r="U367" s="348"/>
      <c r="V367" s="348"/>
      <c r="W367" s="348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348"/>
      <c r="J368" s="348"/>
      <c r="K368" s="348"/>
      <c r="L368" s="348"/>
      <c r="M368" s="348"/>
      <c r="N368" s="348"/>
      <c r="O368" s="348"/>
      <c r="P368" s="348"/>
      <c r="Q368" s="348"/>
      <c r="R368" s="348"/>
      <c r="S368" s="348"/>
      <c r="T368" s="348"/>
      <c r="U368" s="348"/>
      <c r="V368" s="348"/>
      <c r="W368" s="348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348"/>
      <c r="J369" s="348"/>
      <c r="K369" s="348"/>
      <c r="L369" s="348"/>
      <c r="M369" s="348"/>
      <c r="N369" s="348"/>
      <c r="O369" s="348"/>
      <c r="P369" s="348"/>
      <c r="Q369" s="348"/>
      <c r="R369" s="348"/>
      <c r="S369" s="348"/>
      <c r="T369" s="348"/>
      <c r="U369" s="348"/>
      <c r="V369" s="348"/>
      <c r="W369" s="348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348"/>
      <c r="J370" s="348"/>
      <c r="K370" s="348"/>
      <c r="L370" s="348"/>
      <c r="M370" s="348"/>
      <c r="N370" s="348"/>
      <c r="O370" s="348"/>
      <c r="P370" s="348"/>
      <c r="Q370" s="348"/>
      <c r="R370" s="348"/>
      <c r="S370" s="348"/>
      <c r="T370" s="348"/>
      <c r="U370" s="348"/>
      <c r="V370" s="348"/>
      <c r="W370" s="348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348"/>
      <c r="J372" s="348"/>
      <c r="K372" s="348"/>
      <c r="L372" s="348"/>
      <c r="M372" s="348"/>
      <c r="N372" s="348"/>
      <c r="O372" s="348"/>
      <c r="P372" s="348"/>
      <c r="Q372" s="348"/>
      <c r="R372" s="348"/>
      <c r="S372" s="348"/>
      <c r="T372" s="348"/>
      <c r="U372" s="348"/>
      <c r="V372" s="348"/>
      <c r="W372" s="348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348"/>
      <c r="J373" s="348"/>
      <c r="K373" s="348"/>
      <c r="L373" s="348"/>
      <c r="M373" s="348"/>
      <c r="N373" s="348"/>
      <c r="O373" s="348"/>
      <c r="P373" s="348"/>
      <c r="Q373" s="348"/>
      <c r="R373" s="348"/>
      <c r="S373" s="348"/>
      <c r="T373" s="348"/>
      <c r="U373" s="348"/>
      <c r="V373" s="348"/>
      <c r="W373" s="348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348"/>
      <c r="J374" s="348"/>
      <c r="K374" s="348"/>
      <c r="L374" s="348"/>
      <c r="M374" s="348"/>
      <c r="N374" s="348"/>
      <c r="O374" s="348"/>
      <c r="P374" s="348"/>
      <c r="Q374" s="348"/>
      <c r="R374" s="348"/>
      <c r="S374" s="348"/>
      <c r="T374" s="348"/>
      <c r="U374" s="348"/>
      <c r="V374" s="348"/>
      <c r="W374" s="348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348"/>
      <c r="J375" s="348"/>
      <c r="K375" s="348"/>
      <c r="L375" s="348"/>
      <c r="M375" s="348"/>
      <c r="N375" s="348"/>
      <c r="O375" s="348"/>
      <c r="P375" s="348"/>
      <c r="Q375" s="348"/>
      <c r="R375" s="348"/>
      <c r="S375" s="348"/>
      <c r="T375" s="348"/>
      <c r="U375" s="348"/>
      <c r="V375" s="348"/>
      <c r="W375" s="348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348"/>
      <c r="J376" s="348"/>
      <c r="K376" s="348"/>
      <c r="L376" s="348"/>
      <c r="M376" s="348"/>
      <c r="N376" s="348"/>
      <c r="O376" s="348"/>
      <c r="P376" s="348"/>
      <c r="Q376" s="348"/>
      <c r="R376" s="348"/>
      <c r="S376" s="348"/>
      <c r="T376" s="348"/>
      <c r="U376" s="348"/>
      <c r="V376" s="348"/>
      <c r="W376" s="348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348"/>
      <c r="J377" s="348"/>
      <c r="K377" s="348"/>
      <c r="L377" s="348"/>
      <c r="M377" s="348"/>
      <c r="N377" s="348"/>
      <c r="O377" s="348"/>
      <c r="P377" s="348"/>
      <c r="Q377" s="348"/>
      <c r="R377" s="348"/>
      <c r="S377" s="348"/>
      <c r="T377" s="348"/>
      <c r="U377" s="348"/>
      <c r="V377" s="348"/>
      <c r="W377" s="348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348"/>
      <c r="J378" s="348"/>
      <c r="K378" s="348"/>
      <c r="L378" s="348"/>
      <c r="M378" s="348"/>
      <c r="N378" s="348"/>
      <c r="O378" s="348"/>
      <c r="P378" s="348"/>
      <c r="Q378" s="348"/>
      <c r="R378" s="348"/>
      <c r="S378" s="348"/>
      <c r="T378" s="348"/>
      <c r="U378" s="348"/>
      <c r="V378" s="348"/>
      <c r="W378" s="348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348"/>
      <c r="J379" s="348"/>
      <c r="K379" s="348"/>
      <c r="L379" s="348"/>
      <c r="M379" s="348"/>
      <c r="N379" s="348"/>
      <c r="O379" s="348"/>
      <c r="P379" s="348"/>
      <c r="Q379" s="348"/>
      <c r="R379" s="348"/>
      <c r="S379" s="348"/>
      <c r="T379" s="348"/>
      <c r="U379" s="348"/>
      <c r="V379" s="348"/>
      <c r="W379" s="348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348"/>
      <c r="J380" s="348"/>
      <c r="K380" s="348"/>
      <c r="L380" s="348"/>
      <c r="M380" s="348"/>
      <c r="N380" s="348"/>
      <c r="O380" s="348"/>
      <c r="P380" s="348"/>
      <c r="Q380" s="348"/>
      <c r="R380" s="348"/>
      <c r="S380" s="348"/>
      <c r="T380" s="348"/>
      <c r="U380" s="348"/>
      <c r="V380" s="348"/>
      <c r="W380" s="348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348"/>
      <c r="J381" s="348"/>
      <c r="K381" s="348"/>
      <c r="L381" s="348"/>
      <c r="M381" s="348"/>
      <c r="N381" s="348"/>
      <c r="O381" s="348"/>
      <c r="P381" s="348"/>
      <c r="Q381" s="348"/>
      <c r="R381" s="348"/>
      <c r="S381" s="348"/>
      <c r="T381" s="348"/>
      <c r="U381" s="348"/>
      <c r="V381" s="348"/>
      <c r="W381" s="348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348"/>
      <c r="J382" s="348"/>
      <c r="K382" s="348"/>
      <c r="L382" s="348"/>
      <c r="M382" s="348"/>
      <c r="N382" s="348"/>
      <c r="O382" s="348"/>
      <c r="P382" s="348"/>
      <c r="Q382" s="348"/>
      <c r="R382" s="348"/>
      <c r="S382" s="348"/>
      <c r="T382" s="348"/>
      <c r="U382" s="348"/>
      <c r="V382" s="348"/>
      <c r="W382" s="348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348"/>
      <c r="J383" s="348"/>
      <c r="K383" s="348"/>
      <c r="L383" s="348"/>
      <c r="M383" s="348"/>
      <c r="N383" s="348"/>
      <c r="O383" s="348"/>
      <c r="P383" s="348"/>
      <c r="Q383" s="348"/>
      <c r="R383" s="348"/>
      <c r="S383" s="348"/>
      <c r="T383" s="348"/>
      <c r="U383" s="348"/>
      <c r="V383" s="348"/>
      <c r="W383" s="348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348"/>
      <c r="J384" s="348"/>
      <c r="K384" s="348"/>
      <c r="L384" s="348"/>
      <c r="M384" s="348"/>
      <c r="N384" s="348"/>
      <c r="O384" s="348"/>
      <c r="P384" s="348"/>
      <c r="Q384" s="348"/>
      <c r="R384" s="348"/>
      <c r="S384" s="348"/>
      <c r="T384" s="348"/>
      <c r="U384" s="348"/>
      <c r="V384" s="348"/>
      <c r="W384" s="348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348"/>
      <c r="J385" s="348"/>
      <c r="K385" s="348"/>
      <c r="L385" s="348"/>
      <c r="M385" s="348"/>
      <c r="N385" s="348"/>
      <c r="O385" s="348"/>
      <c r="P385" s="348"/>
      <c r="Q385" s="348"/>
      <c r="R385" s="348"/>
      <c r="S385" s="348"/>
      <c r="T385" s="348"/>
      <c r="U385" s="348"/>
      <c r="V385" s="348"/>
      <c r="W385" s="348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348"/>
      <c r="J386" s="348"/>
      <c r="K386" s="348"/>
      <c r="L386" s="348"/>
      <c r="M386" s="348"/>
      <c r="N386" s="348"/>
      <c r="O386" s="348"/>
      <c r="P386" s="348"/>
      <c r="Q386" s="348"/>
      <c r="R386" s="348"/>
      <c r="S386" s="348"/>
      <c r="T386" s="348"/>
      <c r="U386" s="348"/>
      <c r="V386" s="348"/>
      <c r="W386" s="348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348"/>
      <c r="J387" s="348"/>
      <c r="K387" s="348"/>
      <c r="L387" s="348"/>
      <c r="M387" s="348"/>
      <c r="N387" s="348"/>
      <c r="O387" s="348"/>
      <c r="P387" s="348"/>
      <c r="Q387" s="348"/>
      <c r="R387" s="348"/>
      <c r="S387" s="348"/>
      <c r="T387" s="348"/>
      <c r="U387" s="348"/>
      <c r="V387" s="348"/>
      <c r="W387" s="348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348"/>
      <c r="J388" s="348"/>
      <c r="K388" s="348"/>
      <c r="L388" s="348"/>
      <c r="M388" s="348"/>
      <c r="N388" s="348"/>
      <c r="O388" s="348"/>
      <c r="P388" s="348"/>
      <c r="Q388" s="348"/>
      <c r="R388" s="348"/>
      <c r="S388" s="348"/>
      <c r="T388" s="348"/>
      <c r="U388" s="348"/>
      <c r="V388" s="348"/>
      <c r="W388" s="348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348"/>
      <c r="J389" s="348"/>
      <c r="K389" s="348"/>
      <c r="L389" s="348"/>
      <c r="M389" s="348"/>
      <c r="N389" s="348"/>
      <c r="O389" s="348"/>
      <c r="P389" s="348"/>
      <c r="Q389" s="348"/>
      <c r="R389" s="348"/>
      <c r="S389" s="348"/>
      <c r="T389" s="348"/>
      <c r="U389" s="348"/>
      <c r="V389" s="348"/>
      <c r="W389" s="348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348"/>
      <c r="J390" s="348"/>
      <c r="K390" s="348"/>
      <c r="L390" s="348"/>
      <c r="M390" s="348"/>
      <c r="N390" s="348"/>
      <c r="O390" s="348"/>
      <c r="P390" s="348"/>
      <c r="Q390" s="348"/>
      <c r="R390" s="348"/>
      <c r="S390" s="348"/>
      <c r="T390" s="348"/>
      <c r="U390" s="348"/>
      <c r="V390" s="348"/>
      <c r="W390" s="348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348"/>
      <c r="J391" s="348"/>
      <c r="K391" s="348"/>
      <c r="L391" s="348"/>
      <c r="M391" s="348"/>
      <c r="N391" s="348"/>
      <c r="O391" s="348"/>
      <c r="P391" s="348"/>
      <c r="Q391" s="348"/>
      <c r="R391" s="348"/>
      <c r="S391" s="348"/>
      <c r="T391" s="348"/>
      <c r="U391" s="348"/>
      <c r="V391" s="348"/>
      <c r="W391" s="348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348"/>
      <c r="J392" s="348"/>
      <c r="K392" s="348"/>
      <c r="L392" s="348"/>
      <c r="M392" s="348"/>
      <c r="N392" s="348"/>
      <c r="O392" s="348"/>
      <c r="P392" s="348"/>
      <c r="Q392" s="348"/>
      <c r="R392" s="348"/>
      <c r="S392" s="348"/>
      <c r="T392" s="348"/>
      <c r="U392" s="348"/>
      <c r="V392" s="348"/>
      <c r="W392" s="348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348"/>
      <c r="J393" s="348"/>
      <c r="K393" s="348"/>
      <c r="L393" s="348"/>
      <c r="M393" s="348"/>
      <c r="N393" s="348"/>
      <c r="O393" s="348"/>
      <c r="P393" s="348"/>
      <c r="Q393" s="348"/>
      <c r="R393" s="348"/>
      <c r="S393" s="348"/>
      <c r="T393" s="348"/>
      <c r="U393" s="348"/>
      <c r="V393" s="348"/>
      <c r="W393" s="348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348"/>
      <c r="J394" s="348"/>
      <c r="K394" s="348"/>
      <c r="L394" s="348"/>
      <c r="M394" s="348"/>
      <c r="N394" s="348"/>
      <c r="O394" s="348"/>
      <c r="P394" s="348"/>
      <c r="Q394" s="348"/>
      <c r="R394" s="348"/>
      <c r="S394" s="348"/>
      <c r="T394" s="348"/>
      <c r="U394" s="348"/>
      <c r="V394" s="348"/>
      <c r="W394" s="348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348"/>
      <c r="J395" s="348"/>
      <c r="K395" s="348"/>
      <c r="L395" s="348"/>
      <c r="M395" s="348"/>
      <c r="N395" s="348"/>
      <c r="O395" s="348"/>
      <c r="P395" s="348"/>
      <c r="Q395" s="348"/>
      <c r="R395" s="348"/>
      <c r="S395" s="348"/>
      <c r="T395" s="348"/>
      <c r="U395" s="348"/>
      <c r="V395" s="348"/>
      <c r="W395" s="348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348"/>
      <c r="J396" s="348"/>
      <c r="K396" s="348"/>
      <c r="L396" s="348"/>
      <c r="M396" s="348"/>
      <c r="N396" s="348"/>
      <c r="O396" s="348"/>
      <c r="P396" s="348"/>
      <c r="Q396" s="348"/>
      <c r="R396" s="348"/>
      <c r="S396" s="348"/>
      <c r="T396" s="348"/>
      <c r="U396" s="348"/>
      <c r="V396" s="348"/>
      <c r="W396" s="348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348"/>
      <c r="J397" s="348"/>
      <c r="K397" s="348"/>
      <c r="L397" s="348"/>
      <c r="M397" s="348"/>
      <c r="N397" s="348"/>
      <c r="O397" s="348"/>
      <c r="P397" s="348"/>
      <c r="Q397" s="348"/>
      <c r="R397" s="348"/>
      <c r="S397" s="348"/>
      <c r="T397" s="348"/>
      <c r="U397" s="348"/>
      <c r="V397" s="348"/>
      <c r="W397" s="348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348"/>
      <c r="J398" s="348"/>
      <c r="K398" s="348"/>
      <c r="L398" s="348"/>
      <c r="M398" s="348"/>
      <c r="N398" s="348"/>
      <c r="O398" s="348"/>
      <c r="P398" s="348"/>
      <c r="Q398" s="348"/>
      <c r="R398" s="348"/>
      <c r="S398" s="348"/>
      <c r="T398" s="348"/>
      <c r="U398" s="348"/>
      <c r="V398" s="348"/>
      <c r="W398" s="348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348"/>
      <c r="J399" s="348"/>
      <c r="K399" s="348"/>
      <c r="L399" s="348"/>
      <c r="M399" s="348"/>
      <c r="N399" s="348"/>
      <c r="O399" s="348"/>
      <c r="P399" s="348"/>
      <c r="Q399" s="348"/>
      <c r="R399" s="348"/>
      <c r="S399" s="348"/>
      <c r="T399" s="348"/>
      <c r="U399" s="348"/>
      <c r="V399" s="348"/>
      <c r="W399" s="348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348"/>
      <c r="J400" s="348"/>
      <c r="K400" s="348"/>
      <c r="L400" s="348"/>
      <c r="M400" s="348"/>
      <c r="N400" s="348"/>
      <c r="O400" s="348"/>
      <c r="P400" s="348"/>
      <c r="Q400" s="348"/>
      <c r="R400" s="348"/>
      <c r="S400" s="348"/>
      <c r="T400" s="348"/>
      <c r="U400" s="348"/>
      <c r="V400" s="348"/>
      <c r="W400" s="348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348"/>
      <c r="J401" s="348"/>
      <c r="K401" s="348"/>
      <c r="L401" s="348"/>
      <c r="M401" s="348"/>
      <c r="N401" s="348"/>
      <c r="O401" s="348"/>
      <c r="P401" s="348"/>
      <c r="Q401" s="348"/>
      <c r="R401" s="348"/>
      <c r="S401" s="348"/>
      <c r="T401" s="348"/>
      <c r="U401" s="348"/>
      <c r="V401" s="348"/>
      <c r="W401" s="348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348"/>
      <c r="J402" s="348"/>
      <c r="K402" s="348"/>
      <c r="L402" s="348"/>
      <c r="M402" s="348"/>
      <c r="N402" s="348"/>
      <c r="O402" s="348"/>
      <c r="P402" s="348"/>
      <c r="Q402" s="348"/>
      <c r="R402" s="348"/>
      <c r="S402" s="348"/>
      <c r="T402" s="348"/>
      <c r="U402" s="348"/>
      <c r="V402" s="348"/>
      <c r="W402" s="348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348"/>
      <c r="J403" s="348"/>
      <c r="K403" s="348"/>
      <c r="L403" s="348"/>
      <c r="M403" s="348"/>
      <c r="N403" s="348"/>
      <c r="O403" s="348"/>
      <c r="P403" s="348"/>
      <c r="Q403" s="348"/>
      <c r="R403" s="348"/>
      <c r="S403" s="348"/>
      <c r="T403" s="348"/>
      <c r="U403" s="348"/>
      <c r="V403" s="348"/>
      <c r="W403" s="348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348"/>
      <c r="J404" s="348"/>
      <c r="K404" s="348"/>
      <c r="L404" s="348"/>
      <c r="M404" s="348"/>
      <c r="N404" s="348"/>
      <c r="O404" s="348"/>
      <c r="P404" s="348"/>
      <c r="Q404" s="348"/>
      <c r="R404" s="348"/>
      <c r="S404" s="348"/>
      <c r="T404" s="348"/>
      <c r="U404" s="348"/>
      <c r="V404" s="348"/>
      <c r="W404" s="348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348"/>
      <c r="U405" s="348"/>
      <c r="V405" s="348"/>
      <c r="W405" s="348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348"/>
      <c r="J406" s="348"/>
      <c r="K406" s="348"/>
      <c r="L406" s="348"/>
      <c r="M406" s="348"/>
      <c r="N406" s="348"/>
      <c r="O406" s="348"/>
      <c r="P406" s="348"/>
      <c r="Q406" s="348"/>
      <c r="R406" s="348"/>
      <c r="S406" s="348"/>
      <c r="T406" s="348"/>
      <c r="U406" s="348"/>
      <c r="V406" s="348"/>
      <c r="W406" s="348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348"/>
      <c r="J407" s="348"/>
      <c r="K407" s="348"/>
      <c r="L407" s="348"/>
      <c r="M407" s="348"/>
      <c r="N407" s="348"/>
      <c r="O407" s="348"/>
      <c r="P407" s="348"/>
      <c r="Q407" s="348"/>
      <c r="R407" s="348"/>
      <c r="S407" s="348"/>
      <c r="T407" s="348"/>
      <c r="U407" s="348"/>
      <c r="V407" s="348"/>
      <c r="W407" s="348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348"/>
      <c r="J408" s="348"/>
      <c r="K408" s="348"/>
      <c r="L408" s="348"/>
      <c r="M408" s="348"/>
      <c r="N408" s="348"/>
      <c r="O408" s="348"/>
      <c r="P408" s="348"/>
      <c r="Q408" s="348"/>
      <c r="R408" s="348"/>
      <c r="S408" s="348"/>
      <c r="T408" s="348"/>
      <c r="U408" s="348"/>
      <c r="V408" s="348"/>
      <c r="W408" s="348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348"/>
      <c r="J409" s="348"/>
      <c r="K409" s="348"/>
      <c r="L409" s="348"/>
      <c r="M409" s="348"/>
      <c r="N409" s="348"/>
      <c r="O409" s="348"/>
      <c r="P409" s="348"/>
      <c r="Q409" s="348"/>
      <c r="R409" s="348"/>
      <c r="S409" s="348"/>
      <c r="T409" s="348"/>
      <c r="U409" s="348"/>
      <c r="V409" s="348"/>
      <c r="W409" s="348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348"/>
      <c r="J410" s="348"/>
      <c r="K410" s="348"/>
      <c r="L410" s="348"/>
      <c r="M410" s="348"/>
      <c r="N410" s="348"/>
      <c r="O410" s="348"/>
      <c r="P410" s="348"/>
      <c r="Q410" s="348"/>
      <c r="R410" s="348"/>
      <c r="S410" s="348"/>
      <c r="T410" s="348"/>
      <c r="U410" s="348"/>
      <c r="V410" s="348"/>
      <c r="W410" s="348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348"/>
      <c r="J411" s="348"/>
      <c r="K411" s="348"/>
      <c r="L411" s="348"/>
      <c r="M411" s="348"/>
      <c r="N411" s="348"/>
      <c r="O411" s="348"/>
      <c r="P411" s="348"/>
      <c r="Q411" s="348"/>
      <c r="R411" s="348"/>
      <c r="S411" s="348"/>
      <c r="T411" s="348"/>
      <c r="U411" s="348"/>
      <c r="V411" s="348"/>
      <c r="W411" s="348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348"/>
      <c r="J412" s="348"/>
      <c r="K412" s="348"/>
      <c r="L412" s="348"/>
      <c r="M412" s="348"/>
      <c r="N412" s="348"/>
      <c r="O412" s="348"/>
      <c r="P412" s="348"/>
      <c r="Q412" s="348"/>
      <c r="R412" s="348"/>
      <c r="S412" s="348"/>
      <c r="T412" s="348"/>
      <c r="U412" s="348"/>
      <c r="V412" s="348"/>
      <c r="W412" s="348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348"/>
      <c r="J413" s="348"/>
      <c r="K413" s="348"/>
      <c r="L413" s="348"/>
      <c r="M413" s="348"/>
      <c r="N413" s="348"/>
      <c r="O413" s="348"/>
      <c r="P413" s="348"/>
      <c r="Q413" s="348"/>
      <c r="R413" s="348"/>
      <c r="S413" s="348"/>
      <c r="T413" s="348"/>
      <c r="U413" s="348"/>
      <c r="V413" s="348"/>
      <c r="W413" s="348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348"/>
      <c r="J414" s="348"/>
      <c r="K414" s="348"/>
      <c r="L414" s="348"/>
      <c r="M414" s="348"/>
      <c r="N414" s="348"/>
      <c r="O414" s="348"/>
      <c r="P414" s="348"/>
      <c r="Q414" s="348"/>
      <c r="R414" s="348"/>
      <c r="S414" s="348"/>
      <c r="T414" s="348"/>
      <c r="U414" s="348"/>
      <c r="V414" s="348"/>
      <c r="W414" s="348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348"/>
      <c r="J415" s="348"/>
      <c r="K415" s="348"/>
      <c r="L415" s="348"/>
      <c r="M415" s="348"/>
      <c r="N415" s="348"/>
      <c r="O415" s="348"/>
      <c r="P415" s="348"/>
      <c r="Q415" s="348"/>
      <c r="R415" s="348"/>
      <c r="S415" s="348"/>
      <c r="T415" s="348"/>
      <c r="U415" s="348"/>
      <c r="V415" s="348"/>
      <c r="W415" s="348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348"/>
      <c r="J416" s="348"/>
      <c r="K416" s="348"/>
      <c r="L416" s="348"/>
      <c r="M416" s="348"/>
      <c r="N416" s="348"/>
      <c r="O416" s="348"/>
      <c r="P416" s="348"/>
      <c r="Q416" s="348"/>
      <c r="R416" s="348"/>
      <c r="S416" s="348"/>
      <c r="T416" s="348"/>
      <c r="U416" s="348"/>
      <c r="V416" s="348"/>
      <c r="W416" s="348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348"/>
      <c r="J417" s="348"/>
      <c r="K417" s="348"/>
      <c r="L417" s="348"/>
      <c r="M417" s="348"/>
      <c r="N417" s="348"/>
      <c r="O417" s="348"/>
      <c r="P417" s="348"/>
      <c r="Q417" s="348"/>
      <c r="R417" s="348"/>
      <c r="S417" s="348"/>
      <c r="T417" s="348"/>
      <c r="U417" s="348"/>
      <c r="V417" s="348"/>
      <c r="W417" s="348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348"/>
      <c r="J418" s="348"/>
      <c r="K418" s="348"/>
      <c r="L418" s="348"/>
      <c r="M418" s="348"/>
      <c r="N418" s="348"/>
      <c r="O418" s="348"/>
      <c r="P418" s="348"/>
      <c r="Q418" s="348"/>
      <c r="R418" s="348"/>
      <c r="S418" s="348"/>
      <c r="T418" s="348"/>
      <c r="U418" s="348"/>
      <c r="V418" s="348"/>
      <c r="W418" s="348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348"/>
      <c r="J419" s="348"/>
      <c r="K419" s="348"/>
      <c r="L419" s="348"/>
      <c r="M419" s="348"/>
      <c r="N419" s="348"/>
      <c r="O419" s="348"/>
      <c r="P419" s="348"/>
      <c r="Q419" s="348"/>
      <c r="R419" s="348"/>
      <c r="S419" s="348"/>
      <c r="T419" s="348"/>
      <c r="U419" s="348"/>
      <c r="V419" s="348"/>
      <c r="W419" s="348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348"/>
      <c r="J420" s="348"/>
      <c r="K420" s="348"/>
      <c r="L420" s="348"/>
      <c r="M420" s="348"/>
      <c r="N420" s="348"/>
      <c r="O420" s="348"/>
      <c r="P420" s="348"/>
      <c r="Q420" s="348"/>
      <c r="R420" s="348"/>
      <c r="S420" s="348"/>
      <c r="T420" s="348"/>
      <c r="U420" s="348"/>
      <c r="V420" s="348"/>
      <c r="W420" s="348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348"/>
      <c r="J421" s="348"/>
      <c r="K421" s="348"/>
      <c r="L421" s="348"/>
      <c r="M421" s="348"/>
      <c r="N421" s="348"/>
      <c r="O421" s="348"/>
      <c r="P421" s="348"/>
      <c r="Q421" s="348"/>
      <c r="R421" s="348"/>
      <c r="S421" s="348"/>
      <c r="T421" s="348"/>
      <c r="U421" s="348"/>
      <c r="V421" s="348"/>
      <c r="W421" s="348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348"/>
      <c r="J422" s="348"/>
      <c r="K422" s="348"/>
      <c r="L422" s="348"/>
      <c r="M422" s="348"/>
      <c r="N422" s="348"/>
      <c r="O422" s="348"/>
      <c r="P422" s="348"/>
      <c r="Q422" s="348"/>
      <c r="R422" s="348"/>
      <c r="S422" s="348"/>
      <c r="T422" s="348"/>
      <c r="U422" s="348"/>
      <c r="V422" s="348"/>
      <c r="W422" s="348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348"/>
      <c r="J423" s="348"/>
      <c r="K423" s="348"/>
      <c r="L423" s="348"/>
      <c r="M423" s="348"/>
      <c r="N423" s="348"/>
      <c r="O423" s="348"/>
      <c r="P423" s="348"/>
      <c r="Q423" s="348"/>
      <c r="R423" s="348"/>
      <c r="S423" s="348"/>
      <c r="T423" s="348"/>
      <c r="U423" s="348"/>
      <c r="V423" s="348"/>
      <c r="W423" s="348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348"/>
      <c r="J424" s="348"/>
      <c r="K424" s="348"/>
      <c r="L424" s="348"/>
      <c r="M424" s="348"/>
      <c r="N424" s="348"/>
      <c r="O424" s="348"/>
      <c r="P424" s="348"/>
      <c r="Q424" s="348"/>
      <c r="R424" s="348"/>
      <c r="S424" s="348"/>
      <c r="T424" s="348"/>
      <c r="U424" s="348"/>
      <c r="V424" s="348"/>
      <c r="W424" s="348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348"/>
      <c r="J425" s="348"/>
      <c r="K425" s="348"/>
      <c r="L425" s="348"/>
      <c r="M425" s="348"/>
      <c r="N425" s="348"/>
      <c r="O425" s="348"/>
      <c r="P425" s="348"/>
      <c r="Q425" s="348"/>
      <c r="R425" s="348"/>
      <c r="S425" s="348"/>
      <c r="T425" s="348"/>
      <c r="U425" s="348"/>
      <c r="V425" s="348"/>
      <c r="W425" s="348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348"/>
      <c r="J426" s="348"/>
      <c r="K426" s="348"/>
      <c r="L426" s="348"/>
      <c r="M426" s="348"/>
      <c r="N426" s="348"/>
      <c r="O426" s="348"/>
      <c r="P426" s="348"/>
      <c r="Q426" s="348"/>
      <c r="R426" s="348"/>
      <c r="S426" s="348"/>
      <c r="T426" s="348"/>
      <c r="U426" s="348"/>
      <c r="V426" s="348"/>
      <c r="W426" s="348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348"/>
      <c r="J427" s="348"/>
      <c r="K427" s="348"/>
      <c r="L427" s="348"/>
      <c r="M427" s="348"/>
      <c r="N427" s="348"/>
      <c r="O427" s="348"/>
      <c r="P427" s="348"/>
      <c r="Q427" s="348"/>
      <c r="R427" s="348"/>
      <c r="S427" s="348"/>
      <c r="T427" s="348"/>
      <c r="U427" s="348"/>
      <c r="V427" s="348"/>
      <c r="W427" s="348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348"/>
      <c r="J428" s="348"/>
      <c r="K428" s="348"/>
      <c r="L428" s="348"/>
      <c r="M428" s="348"/>
      <c r="N428" s="348"/>
      <c r="O428" s="348"/>
      <c r="P428" s="348"/>
      <c r="Q428" s="348"/>
      <c r="R428" s="348"/>
      <c r="S428" s="348"/>
      <c r="T428" s="348"/>
      <c r="U428" s="348"/>
      <c r="V428" s="348"/>
      <c r="W428" s="348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348"/>
      <c r="J429" s="348"/>
      <c r="K429" s="348"/>
      <c r="L429" s="348"/>
      <c r="M429" s="348"/>
      <c r="N429" s="348"/>
      <c r="O429" s="348"/>
      <c r="P429" s="348"/>
      <c r="Q429" s="348"/>
      <c r="R429" s="348"/>
      <c r="S429" s="348"/>
      <c r="T429" s="348"/>
      <c r="U429" s="348"/>
      <c r="V429" s="348"/>
      <c r="W429" s="348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348"/>
      <c r="J430" s="348"/>
      <c r="K430" s="348"/>
      <c r="L430" s="348"/>
      <c r="M430" s="348"/>
      <c r="N430" s="348"/>
      <c r="O430" s="348"/>
      <c r="P430" s="348"/>
      <c r="Q430" s="348"/>
      <c r="R430" s="348"/>
      <c r="S430" s="348"/>
      <c r="T430" s="348"/>
      <c r="U430" s="348"/>
      <c r="V430" s="348"/>
      <c r="W430" s="348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348"/>
      <c r="J431" s="348"/>
      <c r="K431" s="348"/>
      <c r="L431" s="348"/>
      <c r="M431" s="348"/>
      <c r="N431" s="348"/>
      <c r="O431" s="348"/>
      <c r="P431" s="348"/>
      <c r="Q431" s="348"/>
      <c r="R431" s="348"/>
      <c r="S431" s="348"/>
      <c r="T431" s="348"/>
      <c r="U431" s="348"/>
      <c r="V431" s="348"/>
      <c r="W431" s="348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348"/>
      <c r="J432" s="348"/>
      <c r="K432" s="348"/>
      <c r="L432" s="348"/>
      <c r="M432" s="348"/>
      <c r="N432" s="348"/>
      <c r="O432" s="348"/>
      <c r="P432" s="348"/>
      <c r="Q432" s="348"/>
      <c r="R432" s="348"/>
      <c r="S432" s="348"/>
      <c r="T432" s="348"/>
      <c r="U432" s="348"/>
      <c r="V432" s="348"/>
      <c r="W432" s="348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348"/>
      <c r="J433" s="348"/>
      <c r="K433" s="348"/>
      <c r="L433" s="348"/>
      <c r="M433" s="348"/>
      <c r="N433" s="348"/>
      <c r="O433" s="348"/>
      <c r="P433" s="348"/>
      <c r="Q433" s="348"/>
      <c r="R433" s="348"/>
      <c r="S433" s="348"/>
      <c r="T433" s="348"/>
      <c r="U433" s="348"/>
      <c r="V433" s="348"/>
      <c r="W433" s="348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348"/>
      <c r="J434" s="348"/>
      <c r="K434" s="348"/>
      <c r="L434" s="348"/>
      <c r="M434" s="348"/>
      <c r="N434" s="348"/>
      <c r="O434" s="348"/>
      <c r="P434" s="348"/>
      <c r="Q434" s="348"/>
      <c r="R434" s="348"/>
      <c r="S434" s="348"/>
      <c r="T434" s="348"/>
      <c r="U434" s="348"/>
      <c r="V434" s="348"/>
      <c r="W434" s="348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348"/>
      <c r="J435" s="348"/>
      <c r="K435" s="348"/>
      <c r="L435" s="348"/>
      <c r="M435" s="348"/>
      <c r="N435" s="348"/>
      <c r="O435" s="348"/>
      <c r="P435" s="348"/>
      <c r="Q435" s="348"/>
      <c r="R435" s="348"/>
      <c r="S435" s="348"/>
      <c r="T435" s="348"/>
      <c r="U435" s="348"/>
      <c r="V435" s="348"/>
      <c r="W435" s="348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348"/>
      <c r="J436" s="348"/>
      <c r="K436" s="348"/>
      <c r="L436" s="348"/>
      <c r="M436" s="348"/>
      <c r="N436" s="348"/>
      <c r="O436" s="348"/>
      <c r="P436" s="348"/>
      <c r="Q436" s="348"/>
      <c r="R436" s="348"/>
      <c r="S436" s="348"/>
      <c r="T436" s="348"/>
      <c r="U436" s="348"/>
      <c r="V436" s="348"/>
      <c r="W436" s="348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348"/>
      <c r="J437" s="348"/>
      <c r="K437" s="348"/>
      <c r="L437" s="348"/>
      <c r="M437" s="348"/>
      <c r="N437" s="348"/>
      <c r="O437" s="348"/>
      <c r="P437" s="348"/>
      <c r="Q437" s="348"/>
      <c r="R437" s="348"/>
      <c r="S437" s="348"/>
      <c r="T437" s="348"/>
      <c r="U437" s="348"/>
      <c r="V437" s="348"/>
      <c r="W437" s="348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348"/>
      <c r="J438" s="348"/>
      <c r="K438" s="348"/>
      <c r="L438" s="348"/>
      <c r="M438" s="348"/>
      <c r="N438" s="348"/>
      <c r="O438" s="348"/>
      <c r="P438" s="348"/>
      <c r="Q438" s="348"/>
      <c r="R438" s="348"/>
      <c r="S438" s="348"/>
      <c r="T438" s="348"/>
      <c r="U438" s="348"/>
      <c r="V438" s="348"/>
      <c r="W438" s="348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348"/>
      <c r="J439" s="348"/>
      <c r="K439" s="348"/>
      <c r="L439" s="348"/>
      <c r="M439" s="348"/>
      <c r="N439" s="348"/>
      <c r="O439" s="348"/>
      <c r="P439" s="348"/>
      <c r="Q439" s="348"/>
      <c r="R439" s="348"/>
      <c r="S439" s="348"/>
      <c r="T439" s="348"/>
      <c r="U439" s="348"/>
      <c r="V439" s="348"/>
      <c r="W439" s="348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348"/>
      <c r="J440" s="348"/>
      <c r="K440" s="348"/>
      <c r="L440" s="348"/>
      <c r="M440" s="348"/>
      <c r="N440" s="348"/>
      <c r="O440" s="348"/>
      <c r="P440" s="348"/>
      <c r="Q440" s="348"/>
      <c r="R440" s="348"/>
      <c r="S440" s="348"/>
      <c r="T440" s="348"/>
      <c r="U440" s="348"/>
      <c r="V440" s="348"/>
      <c r="W440" s="348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348"/>
      <c r="J441" s="348"/>
      <c r="K441" s="348"/>
      <c r="L441" s="348"/>
      <c r="M441" s="348"/>
      <c r="N441" s="348"/>
      <c r="O441" s="348"/>
      <c r="P441" s="348"/>
      <c r="Q441" s="348"/>
      <c r="R441" s="348"/>
      <c r="S441" s="348"/>
      <c r="T441" s="348"/>
      <c r="U441" s="348"/>
      <c r="V441" s="348"/>
      <c r="W441" s="348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348"/>
      <c r="J442" s="348"/>
      <c r="K442" s="348"/>
      <c r="L442" s="348"/>
      <c r="M442" s="348"/>
      <c r="N442" s="348"/>
      <c r="O442" s="348"/>
      <c r="P442" s="348"/>
      <c r="Q442" s="348"/>
      <c r="R442" s="348"/>
      <c r="S442" s="348"/>
      <c r="T442" s="348"/>
      <c r="U442" s="348"/>
      <c r="V442" s="348"/>
      <c r="W442" s="348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348"/>
      <c r="J443" s="348"/>
      <c r="K443" s="348"/>
      <c r="L443" s="348"/>
      <c r="M443" s="348"/>
      <c r="N443" s="348"/>
      <c r="O443" s="348"/>
      <c r="P443" s="348"/>
      <c r="Q443" s="348"/>
      <c r="R443" s="348"/>
      <c r="S443" s="348"/>
      <c r="T443" s="348"/>
      <c r="U443" s="348"/>
      <c r="V443" s="348"/>
      <c r="W443" s="348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348"/>
      <c r="J444" s="348"/>
      <c r="K444" s="348"/>
      <c r="L444" s="348"/>
      <c r="M444" s="348"/>
      <c r="N444" s="348"/>
      <c r="O444" s="348"/>
      <c r="P444" s="348"/>
      <c r="Q444" s="348"/>
      <c r="R444" s="348"/>
      <c r="S444" s="348"/>
      <c r="T444" s="348"/>
      <c r="U444" s="348"/>
      <c r="V444" s="348"/>
      <c r="W444" s="348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348"/>
      <c r="J445" s="348"/>
      <c r="K445" s="348"/>
      <c r="L445" s="348"/>
      <c r="M445" s="348"/>
      <c r="N445" s="348"/>
      <c r="O445" s="348"/>
      <c r="P445" s="348"/>
      <c r="Q445" s="348"/>
      <c r="R445" s="348"/>
      <c r="S445" s="348"/>
      <c r="T445" s="348"/>
      <c r="U445" s="348"/>
      <c r="V445" s="348"/>
      <c r="W445" s="348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348"/>
      <c r="J446" s="348"/>
      <c r="K446" s="348"/>
      <c r="L446" s="348"/>
      <c r="M446" s="348"/>
      <c r="N446" s="348"/>
      <c r="O446" s="348"/>
      <c r="P446" s="348"/>
      <c r="Q446" s="348"/>
      <c r="R446" s="348"/>
      <c r="S446" s="348"/>
      <c r="T446" s="348"/>
      <c r="U446" s="348"/>
      <c r="V446" s="348"/>
      <c r="W446" s="348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348"/>
      <c r="J447" s="348"/>
      <c r="K447" s="348"/>
      <c r="L447" s="348"/>
      <c r="M447" s="348"/>
      <c r="N447" s="348"/>
      <c r="O447" s="348"/>
      <c r="P447" s="348"/>
      <c r="Q447" s="348"/>
      <c r="R447" s="348"/>
      <c r="S447" s="348"/>
      <c r="T447" s="348"/>
      <c r="U447" s="348"/>
      <c r="V447" s="348"/>
      <c r="W447" s="348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348"/>
      <c r="J448" s="348"/>
      <c r="K448" s="348"/>
      <c r="L448" s="348"/>
      <c r="M448" s="348"/>
      <c r="N448" s="348"/>
      <c r="O448" s="348"/>
      <c r="P448" s="348"/>
      <c r="Q448" s="348"/>
      <c r="R448" s="348"/>
      <c r="S448" s="348"/>
      <c r="T448" s="348"/>
      <c r="U448" s="348"/>
      <c r="V448" s="348"/>
      <c r="W448" s="348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348"/>
      <c r="J449" s="348"/>
      <c r="K449" s="348"/>
      <c r="L449" s="348"/>
      <c r="M449" s="348"/>
      <c r="N449" s="348"/>
      <c r="O449" s="348"/>
      <c r="P449" s="348"/>
      <c r="Q449" s="348"/>
      <c r="R449" s="348"/>
      <c r="S449" s="348"/>
      <c r="T449" s="348"/>
      <c r="U449" s="348"/>
      <c r="V449" s="348"/>
      <c r="W449" s="348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348"/>
      <c r="J450" s="348"/>
      <c r="K450" s="348"/>
      <c r="L450" s="348"/>
      <c r="M450" s="348"/>
      <c r="N450" s="348"/>
      <c r="O450" s="348"/>
      <c r="P450" s="348"/>
      <c r="Q450" s="348"/>
      <c r="R450" s="348"/>
      <c r="S450" s="348"/>
      <c r="T450" s="348"/>
      <c r="U450" s="348"/>
      <c r="V450" s="348"/>
      <c r="W450" s="348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348"/>
      <c r="J451" s="348"/>
      <c r="K451" s="348"/>
      <c r="L451" s="348"/>
      <c r="M451" s="348"/>
      <c r="N451" s="348"/>
      <c r="O451" s="348"/>
      <c r="P451" s="348"/>
      <c r="Q451" s="348"/>
      <c r="R451" s="348"/>
      <c r="S451" s="348"/>
      <c r="T451" s="348"/>
      <c r="U451" s="348"/>
      <c r="V451" s="348"/>
      <c r="W451" s="348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348"/>
      <c r="J452" s="348"/>
      <c r="K452" s="348"/>
      <c r="L452" s="348"/>
      <c r="M452" s="348"/>
      <c r="N452" s="348"/>
      <c r="O452" s="348"/>
      <c r="P452" s="348"/>
      <c r="Q452" s="348"/>
      <c r="R452" s="348"/>
      <c r="S452" s="348"/>
      <c r="T452" s="348"/>
      <c r="U452" s="348"/>
      <c r="V452" s="348"/>
      <c r="W452" s="348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348"/>
      <c r="J453" s="348"/>
      <c r="K453" s="348"/>
      <c r="L453" s="348"/>
      <c r="M453" s="348"/>
      <c r="N453" s="348"/>
      <c r="O453" s="348"/>
      <c r="P453" s="348"/>
      <c r="Q453" s="348"/>
      <c r="R453" s="348"/>
      <c r="S453" s="348"/>
      <c r="T453" s="348"/>
      <c r="U453" s="348"/>
      <c r="V453" s="348"/>
      <c r="W453" s="348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348"/>
      <c r="J454" s="348"/>
      <c r="K454" s="348"/>
      <c r="L454" s="348"/>
      <c r="M454" s="348"/>
      <c r="N454" s="348"/>
      <c r="O454" s="348"/>
      <c r="P454" s="348"/>
      <c r="Q454" s="348"/>
      <c r="R454" s="348"/>
      <c r="S454" s="348"/>
      <c r="T454" s="348"/>
      <c r="U454" s="348"/>
      <c r="V454" s="348"/>
      <c r="W454" s="348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348"/>
      <c r="J455" s="348"/>
      <c r="K455" s="348"/>
      <c r="L455" s="348"/>
      <c r="M455" s="348"/>
      <c r="N455" s="348"/>
      <c r="O455" s="348"/>
      <c r="P455" s="348"/>
      <c r="Q455" s="348"/>
      <c r="R455" s="348"/>
      <c r="S455" s="348"/>
      <c r="T455" s="348"/>
      <c r="U455" s="348"/>
      <c r="V455" s="348"/>
      <c r="W455" s="348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348"/>
      <c r="J456" s="348"/>
      <c r="K456" s="348"/>
      <c r="L456" s="348"/>
      <c r="M456" s="348"/>
      <c r="N456" s="348"/>
      <c r="O456" s="348"/>
      <c r="P456" s="348"/>
      <c r="Q456" s="348"/>
      <c r="R456" s="348"/>
      <c r="S456" s="348"/>
      <c r="T456" s="348"/>
      <c r="U456" s="348"/>
      <c r="V456" s="348"/>
      <c r="W456" s="348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348"/>
      <c r="J457" s="348"/>
      <c r="K457" s="348"/>
      <c r="L457" s="348"/>
      <c r="M457" s="348"/>
      <c r="N457" s="348"/>
      <c r="O457" s="348"/>
      <c r="P457" s="348"/>
      <c r="Q457" s="348"/>
      <c r="R457" s="348"/>
      <c r="S457" s="348"/>
      <c r="T457" s="348"/>
      <c r="U457" s="348"/>
      <c r="V457" s="348"/>
      <c r="W457" s="348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348"/>
      <c r="J458" s="348"/>
      <c r="K458" s="348"/>
      <c r="L458" s="348"/>
      <c r="M458" s="348"/>
      <c r="N458" s="348"/>
      <c r="O458" s="348"/>
      <c r="P458" s="348"/>
      <c r="Q458" s="348"/>
      <c r="R458" s="348"/>
      <c r="S458" s="348"/>
      <c r="T458" s="348"/>
      <c r="U458" s="348"/>
      <c r="V458" s="348"/>
      <c r="W458" s="348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348"/>
      <c r="J459" s="348"/>
      <c r="K459" s="348"/>
      <c r="L459" s="348"/>
      <c r="M459" s="348"/>
      <c r="N459" s="348"/>
      <c r="O459" s="348"/>
      <c r="P459" s="348"/>
      <c r="Q459" s="348"/>
      <c r="R459" s="348"/>
      <c r="S459" s="348"/>
      <c r="T459" s="348"/>
      <c r="U459" s="348"/>
      <c r="V459" s="348"/>
      <c r="W459" s="348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348"/>
      <c r="J460" s="348"/>
      <c r="K460" s="348"/>
      <c r="L460" s="348"/>
      <c r="M460" s="348"/>
      <c r="N460" s="348"/>
      <c r="O460" s="348"/>
      <c r="P460" s="348"/>
      <c r="Q460" s="348"/>
      <c r="R460" s="348"/>
      <c r="S460" s="348"/>
      <c r="T460" s="348"/>
      <c r="U460" s="348"/>
      <c r="V460" s="348"/>
      <c r="W460" s="348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348"/>
      <c r="J461" s="348"/>
      <c r="K461" s="348"/>
      <c r="L461" s="348"/>
      <c r="M461" s="348"/>
      <c r="N461" s="348"/>
      <c r="O461" s="348"/>
      <c r="P461" s="348"/>
      <c r="Q461" s="348"/>
      <c r="R461" s="348"/>
      <c r="S461" s="348"/>
      <c r="T461" s="348"/>
      <c r="U461" s="348"/>
      <c r="V461" s="348"/>
      <c r="W461" s="348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348"/>
      <c r="J462" s="348"/>
      <c r="K462" s="348"/>
      <c r="L462" s="348"/>
      <c r="M462" s="348"/>
      <c r="N462" s="348"/>
      <c r="O462" s="348"/>
      <c r="P462" s="348"/>
      <c r="Q462" s="348"/>
      <c r="R462" s="348"/>
      <c r="S462" s="348"/>
      <c r="T462" s="348"/>
      <c r="U462" s="348"/>
      <c r="V462" s="348"/>
      <c r="W462" s="348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348"/>
      <c r="J463" s="348"/>
      <c r="K463" s="348"/>
      <c r="L463" s="348"/>
      <c r="M463" s="348"/>
      <c r="N463" s="348"/>
      <c r="O463" s="348"/>
      <c r="P463" s="348"/>
      <c r="Q463" s="348"/>
      <c r="R463" s="348"/>
      <c r="S463" s="348"/>
      <c r="T463" s="348"/>
      <c r="U463" s="348"/>
      <c r="V463" s="348"/>
      <c r="W463" s="348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348"/>
      <c r="J464" s="348"/>
      <c r="K464" s="348"/>
      <c r="L464" s="348"/>
      <c r="M464" s="348"/>
      <c r="N464" s="348"/>
      <c r="O464" s="348"/>
      <c r="P464" s="348"/>
      <c r="Q464" s="348"/>
      <c r="R464" s="348"/>
      <c r="S464" s="348"/>
      <c r="T464" s="348"/>
      <c r="U464" s="348"/>
      <c r="V464" s="348"/>
      <c r="W464" s="348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348"/>
      <c r="J465" s="348"/>
      <c r="K465" s="348"/>
      <c r="L465" s="348"/>
      <c r="M465" s="348"/>
      <c r="N465" s="348"/>
      <c r="O465" s="348"/>
      <c r="P465" s="348"/>
      <c r="Q465" s="348"/>
      <c r="R465" s="348"/>
      <c r="S465" s="348"/>
      <c r="T465" s="348"/>
      <c r="U465" s="348"/>
      <c r="V465" s="348"/>
      <c r="W465" s="348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348"/>
      <c r="J466" s="348"/>
      <c r="K466" s="348"/>
      <c r="L466" s="348"/>
      <c r="M466" s="348"/>
      <c r="N466" s="348"/>
      <c r="O466" s="348"/>
      <c r="P466" s="348"/>
      <c r="Q466" s="348"/>
      <c r="R466" s="348"/>
      <c r="S466" s="348"/>
      <c r="T466" s="348"/>
      <c r="U466" s="348"/>
      <c r="V466" s="348"/>
      <c r="W466" s="348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348"/>
      <c r="J467" s="348"/>
      <c r="K467" s="348"/>
      <c r="L467" s="348"/>
      <c r="M467" s="348"/>
      <c r="N467" s="348"/>
      <c r="O467" s="348"/>
      <c r="P467" s="348"/>
      <c r="Q467" s="348"/>
      <c r="R467" s="348"/>
      <c r="S467" s="348"/>
      <c r="T467" s="348"/>
      <c r="U467" s="348"/>
      <c r="V467" s="348"/>
      <c r="W467" s="348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348"/>
      <c r="J468" s="348"/>
      <c r="K468" s="348"/>
      <c r="L468" s="348"/>
      <c r="M468" s="348"/>
      <c r="N468" s="348"/>
      <c r="O468" s="348"/>
      <c r="P468" s="348"/>
      <c r="Q468" s="348"/>
      <c r="R468" s="348"/>
      <c r="S468" s="348"/>
      <c r="T468" s="348"/>
      <c r="U468" s="348"/>
      <c r="V468" s="348"/>
      <c r="W468" s="348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348"/>
      <c r="J469" s="348"/>
      <c r="K469" s="348"/>
      <c r="L469" s="348"/>
      <c r="M469" s="348"/>
      <c r="N469" s="348"/>
      <c r="O469" s="348"/>
      <c r="P469" s="348"/>
      <c r="Q469" s="348"/>
      <c r="R469" s="348"/>
      <c r="S469" s="348"/>
      <c r="T469" s="348"/>
      <c r="U469" s="348"/>
      <c r="V469" s="348"/>
      <c r="W469" s="348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348"/>
      <c r="J470" s="348"/>
      <c r="K470" s="348"/>
      <c r="L470" s="348"/>
      <c r="M470" s="348"/>
      <c r="N470" s="348"/>
      <c r="O470" s="348"/>
      <c r="P470" s="348"/>
      <c r="Q470" s="348"/>
      <c r="R470" s="348"/>
      <c r="S470" s="348"/>
      <c r="T470" s="348"/>
      <c r="U470" s="348"/>
      <c r="V470" s="348"/>
      <c r="W470" s="348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348"/>
      <c r="J471" s="348"/>
      <c r="K471" s="348"/>
      <c r="L471" s="348"/>
      <c r="M471" s="348"/>
      <c r="N471" s="348"/>
      <c r="O471" s="348"/>
      <c r="P471" s="348"/>
      <c r="Q471" s="348"/>
      <c r="R471" s="348"/>
      <c r="S471" s="348"/>
      <c r="T471" s="348"/>
      <c r="U471" s="348"/>
      <c r="V471" s="348"/>
      <c r="W471" s="348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348"/>
      <c r="J472" s="348"/>
      <c r="K472" s="348"/>
      <c r="L472" s="348"/>
      <c r="M472" s="348"/>
      <c r="N472" s="348"/>
      <c r="O472" s="348"/>
      <c r="P472" s="348"/>
      <c r="Q472" s="348"/>
      <c r="R472" s="348"/>
      <c r="S472" s="348"/>
      <c r="T472" s="348"/>
      <c r="U472" s="348"/>
      <c r="V472" s="348"/>
      <c r="W472" s="348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348"/>
      <c r="J473" s="348"/>
      <c r="K473" s="348"/>
      <c r="L473" s="348"/>
      <c r="M473" s="348"/>
      <c r="N473" s="348"/>
      <c r="O473" s="348"/>
      <c r="P473" s="348"/>
      <c r="Q473" s="348"/>
      <c r="R473" s="348"/>
      <c r="S473" s="348"/>
      <c r="T473" s="348"/>
      <c r="U473" s="348"/>
      <c r="V473" s="348"/>
      <c r="W473" s="348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348"/>
      <c r="J474" s="348"/>
      <c r="K474" s="348"/>
      <c r="L474" s="348"/>
      <c r="M474" s="348"/>
      <c r="N474" s="348"/>
      <c r="O474" s="348"/>
      <c r="P474" s="348"/>
      <c r="Q474" s="348"/>
      <c r="R474" s="348"/>
      <c r="S474" s="348"/>
      <c r="T474" s="348"/>
      <c r="U474" s="348"/>
      <c r="V474" s="348"/>
      <c r="W474" s="348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348"/>
      <c r="J475" s="348"/>
      <c r="K475" s="348"/>
      <c r="L475" s="348"/>
      <c r="M475" s="348"/>
      <c r="N475" s="348"/>
      <c r="O475" s="348"/>
      <c r="P475" s="348"/>
      <c r="Q475" s="348"/>
      <c r="R475" s="348"/>
      <c r="S475" s="348"/>
      <c r="T475" s="348"/>
      <c r="U475" s="348"/>
      <c r="V475" s="348"/>
      <c r="W475" s="348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348"/>
      <c r="J476" s="348"/>
      <c r="K476" s="348"/>
      <c r="L476" s="348"/>
      <c r="M476" s="348"/>
      <c r="N476" s="348"/>
      <c r="O476" s="348"/>
      <c r="P476" s="348"/>
      <c r="Q476" s="348"/>
      <c r="R476" s="348"/>
      <c r="S476" s="348"/>
      <c r="T476" s="348"/>
      <c r="U476" s="348"/>
      <c r="V476" s="348"/>
      <c r="W476" s="348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348"/>
      <c r="J477" s="348"/>
      <c r="K477" s="348"/>
      <c r="L477" s="348"/>
      <c r="M477" s="348"/>
      <c r="N477" s="348"/>
      <c r="O477" s="348"/>
      <c r="P477" s="348"/>
      <c r="Q477" s="348"/>
      <c r="R477" s="348"/>
      <c r="S477" s="348"/>
      <c r="T477" s="348"/>
      <c r="U477" s="348"/>
      <c r="V477" s="348"/>
      <c r="W477" s="348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348"/>
      <c r="J478" s="348"/>
      <c r="K478" s="348"/>
      <c r="L478" s="348"/>
      <c r="M478" s="348"/>
      <c r="N478" s="348"/>
      <c r="O478" s="348"/>
      <c r="P478" s="348"/>
      <c r="Q478" s="348"/>
      <c r="R478" s="348"/>
      <c r="S478" s="348"/>
      <c r="T478" s="348"/>
      <c r="U478" s="348"/>
      <c r="V478" s="348"/>
      <c r="W478" s="348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348"/>
      <c r="J479" s="348"/>
      <c r="K479" s="348"/>
      <c r="L479" s="348"/>
      <c r="M479" s="348"/>
      <c r="N479" s="348"/>
      <c r="O479" s="348"/>
      <c r="P479" s="348"/>
      <c r="Q479" s="348"/>
      <c r="R479" s="348"/>
      <c r="S479" s="348"/>
      <c r="T479" s="348"/>
      <c r="U479" s="348"/>
      <c r="V479" s="348"/>
      <c r="W479" s="348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348"/>
      <c r="J480" s="348"/>
      <c r="K480" s="348"/>
      <c r="L480" s="348"/>
      <c r="M480" s="348"/>
      <c r="N480" s="348"/>
      <c r="O480" s="348"/>
      <c r="P480" s="348"/>
      <c r="Q480" s="348"/>
      <c r="R480" s="348"/>
      <c r="S480" s="348"/>
      <c r="T480" s="348"/>
      <c r="U480" s="348"/>
      <c r="V480" s="348"/>
      <c r="W480" s="348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348"/>
      <c r="J481" s="348"/>
      <c r="K481" s="348"/>
      <c r="L481" s="348"/>
      <c r="M481" s="348"/>
      <c r="N481" s="348"/>
      <c r="O481" s="348"/>
      <c r="P481" s="348"/>
      <c r="Q481" s="348"/>
      <c r="R481" s="348"/>
      <c r="S481" s="348"/>
      <c r="T481" s="348"/>
      <c r="U481" s="348"/>
      <c r="V481" s="348"/>
      <c r="W481" s="348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348"/>
      <c r="J482" s="348"/>
      <c r="K482" s="348"/>
      <c r="L482" s="348"/>
      <c r="M482" s="348"/>
      <c r="N482" s="348"/>
      <c r="O482" s="348"/>
      <c r="P482" s="348"/>
      <c r="Q482" s="348"/>
      <c r="R482" s="348"/>
      <c r="S482" s="348"/>
      <c r="T482" s="348"/>
      <c r="U482" s="348"/>
      <c r="V482" s="348"/>
      <c r="W482" s="348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348"/>
      <c r="J483" s="348"/>
      <c r="K483" s="348"/>
      <c r="L483" s="348"/>
      <c r="M483" s="348"/>
      <c r="N483" s="348"/>
      <c r="O483" s="348"/>
      <c r="P483" s="348"/>
      <c r="Q483" s="348"/>
      <c r="R483" s="348"/>
      <c r="S483" s="348"/>
      <c r="T483" s="348"/>
      <c r="U483" s="348"/>
      <c r="V483" s="348"/>
      <c r="W483" s="348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348"/>
      <c r="J484" s="348"/>
      <c r="K484" s="348"/>
      <c r="L484" s="348"/>
      <c r="M484" s="348"/>
      <c r="N484" s="348"/>
      <c r="O484" s="348"/>
      <c r="P484" s="348"/>
      <c r="Q484" s="348"/>
      <c r="R484" s="348"/>
      <c r="S484" s="348"/>
      <c r="T484" s="348"/>
      <c r="U484" s="348"/>
      <c r="V484" s="348"/>
      <c r="W484" s="348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348"/>
      <c r="J485" s="348"/>
      <c r="K485" s="348"/>
      <c r="L485" s="348"/>
      <c r="M485" s="348"/>
      <c r="N485" s="348"/>
      <c r="O485" s="348"/>
      <c r="P485" s="348"/>
      <c r="Q485" s="348"/>
      <c r="R485" s="348"/>
      <c r="S485" s="348"/>
      <c r="T485" s="348"/>
      <c r="U485" s="348"/>
      <c r="V485" s="348"/>
      <c r="W485" s="348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348"/>
      <c r="J486" s="348"/>
      <c r="K486" s="348"/>
      <c r="L486" s="348"/>
      <c r="M486" s="348"/>
      <c r="N486" s="348"/>
      <c r="O486" s="348"/>
      <c r="P486" s="348"/>
      <c r="Q486" s="348"/>
      <c r="R486" s="348"/>
      <c r="S486" s="348"/>
      <c r="T486" s="348"/>
      <c r="U486" s="348"/>
      <c r="V486" s="348"/>
      <c r="W486" s="348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348"/>
      <c r="J487" s="348"/>
      <c r="K487" s="348"/>
      <c r="L487" s="348"/>
      <c r="M487" s="348"/>
      <c r="N487" s="348"/>
      <c r="O487" s="348"/>
      <c r="P487" s="348"/>
      <c r="Q487" s="348"/>
      <c r="R487" s="348"/>
      <c r="S487" s="348"/>
      <c r="T487" s="348"/>
      <c r="U487" s="348"/>
      <c r="V487" s="348"/>
      <c r="W487" s="348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348"/>
      <c r="J488" s="348"/>
      <c r="K488" s="348"/>
      <c r="L488" s="348"/>
      <c r="M488" s="348"/>
      <c r="N488" s="348"/>
      <c r="O488" s="348"/>
      <c r="P488" s="348"/>
      <c r="Q488" s="348"/>
      <c r="R488" s="348"/>
      <c r="S488" s="348"/>
      <c r="T488" s="348"/>
      <c r="U488" s="348"/>
      <c r="V488" s="348"/>
      <c r="W488" s="348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348"/>
      <c r="J489" s="348"/>
      <c r="K489" s="348"/>
      <c r="L489" s="348"/>
      <c r="M489" s="348"/>
      <c r="N489" s="348"/>
      <c r="O489" s="348"/>
      <c r="P489" s="348"/>
      <c r="Q489" s="348"/>
      <c r="R489" s="348"/>
      <c r="S489" s="348"/>
      <c r="T489" s="348"/>
      <c r="U489" s="348"/>
      <c r="V489" s="348"/>
      <c r="W489" s="348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348"/>
      <c r="J490" s="348"/>
      <c r="K490" s="348"/>
      <c r="L490" s="348"/>
      <c r="M490" s="348"/>
      <c r="N490" s="348"/>
      <c r="O490" s="348"/>
      <c r="P490" s="348"/>
      <c r="Q490" s="348"/>
      <c r="R490" s="348"/>
      <c r="S490" s="348"/>
      <c r="T490" s="348"/>
      <c r="U490" s="348"/>
      <c r="V490" s="348"/>
      <c r="W490" s="348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348"/>
      <c r="J491" s="348"/>
      <c r="K491" s="348"/>
      <c r="L491" s="348"/>
      <c r="M491" s="348"/>
      <c r="N491" s="348"/>
      <c r="O491" s="348"/>
      <c r="P491" s="348"/>
      <c r="Q491" s="348"/>
      <c r="R491" s="348"/>
      <c r="S491" s="348"/>
      <c r="T491" s="348"/>
      <c r="U491" s="348"/>
      <c r="V491" s="348"/>
      <c r="W491" s="348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348"/>
      <c r="J492" s="348"/>
      <c r="K492" s="348"/>
      <c r="L492" s="348"/>
      <c r="M492" s="348"/>
      <c r="N492" s="348"/>
      <c r="O492" s="348"/>
      <c r="P492" s="348"/>
      <c r="Q492" s="348"/>
      <c r="R492" s="348"/>
      <c r="S492" s="348"/>
      <c r="T492" s="348"/>
      <c r="U492" s="348"/>
      <c r="V492" s="348"/>
      <c r="W492" s="348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348"/>
      <c r="J493" s="348"/>
      <c r="K493" s="348"/>
      <c r="L493" s="348"/>
      <c r="M493" s="348"/>
      <c r="N493" s="348"/>
      <c r="O493" s="348"/>
      <c r="P493" s="348"/>
      <c r="Q493" s="348"/>
      <c r="R493" s="348"/>
      <c r="S493" s="348"/>
      <c r="T493" s="348"/>
      <c r="U493" s="348"/>
      <c r="V493" s="348"/>
      <c r="W493" s="348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348"/>
      <c r="J494" s="348"/>
      <c r="K494" s="348"/>
      <c r="L494" s="348"/>
      <c r="M494" s="348"/>
      <c r="N494" s="348"/>
      <c r="O494" s="348"/>
      <c r="P494" s="348"/>
      <c r="Q494" s="348"/>
      <c r="R494" s="348"/>
      <c r="S494" s="348"/>
      <c r="T494" s="348"/>
      <c r="U494" s="348"/>
      <c r="V494" s="348"/>
      <c r="W494" s="348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348"/>
      <c r="J495" s="348"/>
      <c r="K495" s="348"/>
      <c r="L495" s="348"/>
      <c r="M495" s="348"/>
      <c r="N495" s="348"/>
      <c r="O495" s="348"/>
      <c r="P495" s="348"/>
      <c r="Q495" s="348"/>
      <c r="R495" s="348"/>
      <c r="S495" s="348"/>
      <c r="T495" s="348"/>
      <c r="U495" s="348"/>
      <c r="V495" s="348"/>
      <c r="W495" s="348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348"/>
      <c r="J496" s="348"/>
      <c r="K496" s="348"/>
      <c r="L496" s="348"/>
      <c r="M496" s="348"/>
      <c r="N496" s="348"/>
      <c r="O496" s="348"/>
      <c r="P496" s="348"/>
      <c r="Q496" s="348"/>
      <c r="R496" s="348"/>
      <c r="S496" s="348"/>
      <c r="T496" s="348"/>
      <c r="U496" s="348"/>
      <c r="V496" s="348"/>
      <c r="W496" s="348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348"/>
      <c r="J497" s="348"/>
      <c r="K497" s="348"/>
      <c r="L497" s="348"/>
      <c r="M497" s="348"/>
      <c r="N497" s="348"/>
      <c r="O497" s="348"/>
      <c r="P497" s="348"/>
      <c r="Q497" s="348"/>
      <c r="R497" s="348"/>
      <c r="S497" s="348"/>
      <c r="T497" s="348"/>
      <c r="U497" s="348"/>
      <c r="V497" s="348"/>
      <c r="W497" s="348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348"/>
      <c r="J498" s="348"/>
      <c r="K498" s="348"/>
      <c r="L498" s="348"/>
      <c r="M498" s="348"/>
      <c r="N498" s="348"/>
      <c r="O498" s="348"/>
      <c r="P498" s="348"/>
      <c r="Q498" s="348"/>
      <c r="R498" s="348"/>
      <c r="S498" s="348"/>
      <c r="T498" s="348"/>
      <c r="U498" s="348"/>
      <c r="V498" s="348"/>
      <c r="W498" s="348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348"/>
      <c r="J499" s="348"/>
      <c r="K499" s="348"/>
      <c r="L499" s="348"/>
      <c r="M499" s="348"/>
      <c r="N499" s="348"/>
      <c r="O499" s="348"/>
      <c r="P499" s="348"/>
      <c r="Q499" s="348"/>
      <c r="R499" s="348"/>
      <c r="S499" s="348"/>
      <c r="T499" s="348"/>
      <c r="U499" s="348"/>
      <c r="V499" s="348"/>
      <c r="W499" s="348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348"/>
      <c r="J500" s="348"/>
      <c r="K500" s="348"/>
      <c r="L500" s="348"/>
      <c r="M500" s="348"/>
      <c r="N500" s="348"/>
      <c r="O500" s="348"/>
      <c r="P500" s="348"/>
      <c r="Q500" s="348"/>
      <c r="R500" s="348"/>
      <c r="S500" s="348"/>
      <c r="T500" s="348"/>
      <c r="U500" s="348"/>
      <c r="V500" s="348"/>
      <c r="W500" s="348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348"/>
      <c r="J501" s="348"/>
      <c r="K501" s="348"/>
      <c r="L501" s="348"/>
      <c r="M501" s="348"/>
      <c r="N501" s="348"/>
      <c r="O501" s="348"/>
      <c r="P501" s="348"/>
      <c r="Q501" s="348"/>
      <c r="R501" s="348"/>
      <c r="S501" s="348"/>
      <c r="T501" s="348"/>
      <c r="U501" s="348"/>
      <c r="V501" s="348"/>
      <c r="W501" s="348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348"/>
      <c r="J502" s="348"/>
      <c r="K502" s="348"/>
      <c r="L502" s="348"/>
      <c r="M502" s="348"/>
      <c r="N502" s="348"/>
      <c r="O502" s="348"/>
      <c r="P502" s="348"/>
      <c r="Q502" s="348"/>
      <c r="R502" s="348"/>
      <c r="S502" s="348"/>
      <c r="T502" s="348"/>
      <c r="U502" s="348"/>
      <c r="V502" s="348"/>
      <c r="W502" s="348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348"/>
      <c r="J503" s="348"/>
      <c r="K503" s="348"/>
      <c r="L503" s="348"/>
      <c r="M503" s="348"/>
      <c r="N503" s="348"/>
      <c r="O503" s="348"/>
      <c r="P503" s="348"/>
      <c r="Q503" s="348"/>
      <c r="R503" s="348"/>
      <c r="S503" s="348"/>
      <c r="T503" s="348"/>
      <c r="U503" s="348"/>
      <c r="V503" s="348"/>
      <c r="W503" s="348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348"/>
      <c r="J504" s="348"/>
      <c r="K504" s="348"/>
      <c r="L504" s="348"/>
      <c r="M504" s="348"/>
      <c r="N504" s="348"/>
      <c r="O504" s="348"/>
      <c r="P504" s="348"/>
      <c r="Q504" s="348"/>
      <c r="R504" s="348"/>
      <c r="S504" s="348"/>
      <c r="T504" s="348"/>
      <c r="U504" s="348"/>
      <c r="V504" s="348"/>
      <c r="W504" s="348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348"/>
      <c r="J505" s="348"/>
      <c r="K505" s="348"/>
      <c r="L505" s="348"/>
      <c r="M505" s="348"/>
      <c r="N505" s="348"/>
      <c r="O505" s="348"/>
      <c r="P505" s="348"/>
      <c r="Q505" s="348"/>
      <c r="R505" s="348"/>
      <c r="S505" s="348"/>
      <c r="T505" s="348"/>
      <c r="U505" s="348"/>
      <c r="V505" s="348"/>
      <c r="W505" s="348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348"/>
      <c r="J506" s="348"/>
      <c r="K506" s="348"/>
      <c r="L506" s="348"/>
      <c r="M506" s="348"/>
      <c r="N506" s="348"/>
      <c r="O506" s="348"/>
      <c r="P506" s="348"/>
      <c r="Q506" s="348"/>
      <c r="R506" s="348"/>
      <c r="S506" s="348"/>
      <c r="T506" s="348"/>
      <c r="U506" s="348"/>
      <c r="V506" s="348"/>
      <c r="W506" s="348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348"/>
      <c r="J507" s="348"/>
      <c r="K507" s="348"/>
      <c r="L507" s="348"/>
      <c r="M507" s="348"/>
      <c r="N507" s="348"/>
      <c r="O507" s="348"/>
      <c r="P507" s="348"/>
      <c r="Q507" s="348"/>
      <c r="R507" s="348"/>
      <c r="S507" s="348"/>
      <c r="T507" s="348"/>
      <c r="U507" s="348"/>
      <c r="V507" s="348"/>
      <c r="W507" s="348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348"/>
      <c r="J508" s="348"/>
      <c r="K508" s="348"/>
      <c r="L508" s="348"/>
      <c r="M508" s="348"/>
      <c r="N508" s="348"/>
      <c r="O508" s="348"/>
      <c r="P508" s="348"/>
      <c r="Q508" s="348"/>
      <c r="R508" s="348"/>
      <c r="S508" s="348"/>
      <c r="T508" s="348"/>
      <c r="U508" s="348"/>
      <c r="V508" s="348"/>
      <c r="W508" s="348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348"/>
      <c r="J509" s="348"/>
      <c r="K509" s="348"/>
      <c r="L509" s="348"/>
      <c r="M509" s="348"/>
      <c r="N509" s="348"/>
      <c r="O509" s="348"/>
      <c r="P509" s="348"/>
      <c r="Q509" s="348"/>
      <c r="R509" s="348"/>
      <c r="S509" s="348"/>
      <c r="T509" s="348"/>
      <c r="U509" s="348"/>
      <c r="V509" s="348"/>
      <c r="W509" s="348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348"/>
      <c r="J510" s="348"/>
      <c r="K510" s="348"/>
      <c r="L510" s="348"/>
      <c r="M510" s="348"/>
      <c r="N510" s="348"/>
      <c r="O510" s="348"/>
      <c r="P510" s="348"/>
      <c r="Q510" s="348"/>
      <c r="R510" s="348"/>
      <c r="S510" s="348"/>
      <c r="T510" s="348"/>
      <c r="U510" s="348"/>
      <c r="V510" s="348"/>
      <c r="W510" s="348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348"/>
      <c r="J511" s="348"/>
      <c r="K511" s="348"/>
      <c r="L511" s="348"/>
      <c r="M511" s="348"/>
      <c r="N511" s="348"/>
      <c r="O511" s="348"/>
      <c r="P511" s="348"/>
      <c r="Q511" s="348"/>
      <c r="R511" s="348"/>
      <c r="S511" s="348"/>
      <c r="T511" s="348"/>
      <c r="U511" s="348"/>
      <c r="V511" s="348"/>
      <c r="W511" s="348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348"/>
      <c r="J512" s="348"/>
      <c r="K512" s="348"/>
      <c r="L512" s="348"/>
      <c r="M512" s="348"/>
      <c r="N512" s="348"/>
      <c r="O512" s="348"/>
      <c r="P512" s="348"/>
      <c r="Q512" s="348"/>
      <c r="R512" s="348"/>
      <c r="S512" s="348"/>
      <c r="T512" s="348"/>
      <c r="U512" s="348"/>
      <c r="V512" s="348"/>
      <c r="W512" s="348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348"/>
      <c r="J513" s="348"/>
      <c r="K513" s="348"/>
      <c r="L513" s="348"/>
      <c r="M513" s="348"/>
      <c r="N513" s="348"/>
      <c r="O513" s="348"/>
      <c r="P513" s="348"/>
      <c r="Q513" s="348"/>
      <c r="R513" s="348"/>
      <c r="S513" s="348"/>
      <c r="T513" s="348"/>
      <c r="U513" s="348"/>
      <c r="V513" s="348"/>
      <c r="W513" s="348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348"/>
      <c r="J514" s="348"/>
      <c r="K514" s="348"/>
      <c r="L514" s="348"/>
      <c r="M514" s="348"/>
      <c r="N514" s="348"/>
      <c r="O514" s="348"/>
      <c r="P514" s="348"/>
      <c r="Q514" s="348"/>
      <c r="R514" s="348"/>
      <c r="S514" s="348"/>
      <c r="T514" s="348"/>
      <c r="U514" s="348"/>
      <c r="V514" s="348"/>
      <c r="W514" s="348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348"/>
      <c r="J515" s="348"/>
      <c r="K515" s="348"/>
      <c r="L515" s="348"/>
      <c r="M515" s="348"/>
      <c r="N515" s="348"/>
      <c r="O515" s="348"/>
      <c r="P515" s="348"/>
      <c r="Q515" s="348"/>
      <c r="R515" s="348"/>
      <c r="S515" s="348"/>
      <c r="T515" s="348"/>
      <c r="U515" s="348"/>
      <c r="V515" s="348"/>
      <c r="W515" s="348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348"/>
      <c r="J516" s="348"/>
      <c r="K516" s="348"/>
      <c r="L516" s="348"/>
      <c r="M516" s="348"/>
      <c r="N516" s="348"/>
      <c r="O516" s="348"/>
      <c r="P516" s="348"/>
      <c r="Q516" s="348"/>
      <c r="R516" s="348"/>
      <c r="S516" s="348"/>
      <c r="T516" s="348"/>
      <c r="U516" s="348"/>
      <c r="V516" s="348"/>
      <c r="W516" s="348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348"/>
      <c r="J517" s="348"/>
      <c r="K517" s="348"/>
      <c r="L517" s="348"/>
      <c r="M517" s="348"/>
      <c r="N517" s="348"/>
      <c r="O517" s="348"/>
      <c r="P517" s="348"/>
      <c r="Q517" s="348"/>
      <c r="R517" s="348"/>
      <c r="S517" s="348"/>
      <c r="T517" s="348"/>
      <c r="U517" s="348"/>
      <c r="V517" s="348"/>
      <c r="W517" s="348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348"/>
      <c r="J518" s="348"/>
      <c r="K518" s="348"/>
      <c r="L518" s="348"/>
      <c r="M518" s="348"/>
      <c r="N518" s="348"/>
      <c r="O518" s="348"/>
      <c r="P518" s="348"/>
      <c r="Q518" s="348"/>
      <c r="R518" s="348"/>
      <c r="S518" s="348"/>
      <c r="T518" s="348"/>
      <c r="U518" s="348"/>
      <c r="V518" s="348"/>
      <c r="W518" s="348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348"/>
      <c r="J519" s="348"/>
      <c r="K519" s="348"/>
      <c r="L519" s="348"/>
      <c r="M519" s="348"/>
      <c r="N519" s="348"/>
      <c r="O519" s="348"/>
      <c r="P519" s="348"/>
      <c r="Q519" s="348"/>
      <c r="R519" s="348"/>
      <c r="S519" s="348"/>
      <c r="T519" s="348"/>
      <c r="U519" s="348"/>
      <c r="V519" s="348"/>
      <c r="W519" s="348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348"/>
      <c r="J520" s="348"/>
      <c r="K520" s="348"/>
      <c r="L520" s="348"/>
      <c r="M520" s="348"/>
      <c r="N520" s="348"/>
      <c r="O520" s="348"/>
      <c r="P520" s="348"/>
      <c r="Q520" s="348"/>
      <c r="R520" s="348"/>
      <c r="S520" s="348"/>
      <c r="T520" s="348"/>
      <c r="U520" s="348"/>
      <c r="V520" s="348"/>
      <c r="W520" s="348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348"/>
      <c r="J521" s="348"/>
      <c r="K521" s="348"/>
      <c r="L521" s="348"/>
      <c r="M521" s="348"/>
      <c r="N521" s="348"/>
      <c r="O521" s="348"/>
      <c r="P521" s="348"/>
      <c r="Q521" s="348"/>
      <c r="R521" s="348"/>
      <c r="S521" s="348"/>
      <c r="T521" s="348"/>
      <c r="U521" s="348"/>
      <c r="V521" s="348"/>
      <c r="W521" s="348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348"/>
      <c r="J522" s="348"/>
      <c r="K522" s="348"/>
      <c r="L522" s="348"/>
      <c r="M522" s="348"/>
      <c r="N522" s="348"/>
      <c r="O522" s="348"/>
      <c r="P522" s="348"/>
      <c r="Q522" s="348"/>
      <c r="R522" s="348"/>
      <c r="S522" s="348"/>
      <c r="T522" s="348"/>
      <c r="U522" s="348"/>
      <c r="V522" s="348"/>
      <c r="W522" s="348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348"/>
      <c r="J523" s="348"/>
      <c r="K523" s="348"/>
      <c r="L523" s="348"/>
      <c r="M523" s="348"/>
      <c r="N523" s="348"/>
      <c r="O523" s="348"/>
      <c r="P523" s="348"/>
      <c r="Q523" s="348"/>
      <c r="R523" s="348"/>
      <c r="S523" s="348"/>
      <c r="T523" s="348"/>
      <c r="U523" s="348"/>
      <c r="V523" s="348"/>
      <c r="W523" s="348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348"/>
      <c r="J524" s="348"/>
      <c r="K524" s="348"/>
      <c r="L524" s="348"/>
      <c r="M524" s="348"/>
      <c r="N524" s="348"/>
      <c r="O524" s="348"/>
      <c r="P524" s="348"/>
      <c r="Q524" s="348"/>
      <c r="R524" s="348"/>
      <c r="S524" s="348"/>
      <c r="T524" s="348"/>
      <c r="U524" s="348"/>
      <c r="V524" s="348"/>
      <c r="W524" s="348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348"/>
      <c r="J525" s="348"/>
      <c r="K525" s="348"/>
      <c r="L525" s="348"/>
      <c r="M525" s="348"/>
      <c r="N525" s="348"/>
      <c r="O525" s="348"/>
      <c r="P525" s="348"/>
      <c r="Q525" s="348"/>
      <c r="R525" s="348"/>
      <c r="S525" s="348"/>
      <c r="T525" s="348"/>
      <c r="U525" s="348"/>
      <c r="V525" s="348"/>
      <c r="W525" s="348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348"/>
      <c r="J526" s="348"/>
      <c r="K526" s="348"/>
      <c r="L526" s="348"/>
      <c r="M526" s="348"/>
      <c r="N526" s="348"/>
      <c r="O526" s="348"/>
      <c r="P526" s="348"/>
      <c r="Q526" s="348"/>
      <c r="R526" s="348"/>
      <c r="S526" s="348"/>
      <c r="T526" s="348"/>
      <c r="U526" s="348"/>
      <c r="V526" s="348"/>
      <c r="W526" s="348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  <c r="S527" s="348"/>
      <c r="T527" s="348"/>
      <c r="U527" s="348"/>
      <c r="V527" s="348"/>
      <c r="W527" s="348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348"/>
      <c r="J529" s="348"/>
      <c r="K529" s="348"/>
      <c r="L529" s="348"/>
      <c r="M529" s="348"/>
      <c r="N529" s="348"/>
      <c r="O529" s="348"/>
      <c r="P529" s="348"/>
      <c r="Q529" s="348"/>
      <c r="R529" s="348"/>
      <c r="S529" s="348"/>
      <c r="T529" s="348"/>
      <c r="U529" s="348"/>
      <c r="V529" s="348"/>
      <c r="W529" s="348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348"/>
      <c r="J530" s="348"/>
      <c r="K530" s="348"/>
      <c r="L530" s="348"/>
      <c r="M530" s="348"/>
      <c r="N530" s="348"/>
      <c r="O530" s="348"/>
      <c r="P530" s="348"/>
      <c r="Q530" s="348"/>
      <c r="R530" s="348"/>
      <c r="S530" s="348"/>
      <c r="T530" s="348"/>
      <c r="U530" s="348"/>
      <c r="V530" s="348"/>
      <c r="W530" s="348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348"/>
      <c r="J531" s="348"/>
      <c r="K531" s="348"/>
      <c r="L531" s="348"/>
      <c r="M531" s="348"/>
      <c r="N531" s="348"/>
      <c r="O531" s="348"/>
      <c r="P531" s="348"/>
      <c r="Q531" s="348"/>
      <c r="R531" s="348"/>
      <c r="S531" s="348"/>
      <c r="T531" s="348"/>
      <c r="U531" s="348"/>
      <c r="V531" s="348"/>
      <c r="W531" s="348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348"/>
      <c r="J532" s="348"/>
      <c r="K532" s="348"/>
      <c r="L532" s="348"/>
      <c r="M532" s="348"/>
      <c r="N532" s="348"/>
      <c r="O532" s="348"/>
      <c r="P532" s="348"/>
      <c r="Q532" s="348"/>
      <c r="R532" s="348"/>
      <c r="S532" s="348"/>
      <c r="T532" s="348"/>
      <c r="U532" s="348"/>
      <c r="V532" s="348"/>
      <c r="W532" s="348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348"/>
      <c r="J533" s="348"/>
      <c r="K533" s="348"/>
      <c r="L533" s="348"/>
      <c r="M533" s="348"/>
      <c r="N533" s="348"/>
      <c r="O533" s="348"/>
      <c r="P533" s="348"/>
      <c r="Q533" s="348"/>
      <c r="R533" s="348"/>
      <c r="S533" s="348"/>
      <c r="T533" s="348"/>
      <c r="U533" s="348"/>
      <c r="V533" s="348"/>
      <c r="W533" s="348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348"/>
      <c r="J534" s="348"/>
      <c r="K534" s="348"/>
      <c r="L534" s="348"/>
      <c r="M534" s="348"/>
      <c r="N534" s="348"/>
      <c r="O534" s="348"/>
      <c r="P534" s="348"/>
      <c r="Q534" s="348"/>
      <c r="R534" s="348"/>
      <c r="S534" s="348"/>
      <c r="T534" s="348"/>
      <c r="U534" s="348"/>
      <c r="V534" s="348"/>
      <c r="W534" s="348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348"/>
      <c r="J535" s="348"/>
      <c r="K535" s="348"/>
      <c r="L535" s="348"/>
      <c r="M535" s="348"/>
      <c r="N535" s="348"/>
      <c r="O535" s="348"/>
      <c r="P535" s="348"/>
      <c r="Q535" s="348"/>
      <c r="R535" s="348"/>
      <c r="S535" s="348"/>
      <c r="T535" s="348"/>
      <c r="U535" s="348"/>
      <c r="V535" s="348"/>
      <c r="W535" s="348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348"/>
      <c r="J536" s="348"/>
      <c r="K536" s="348"/>
      <c r="L536" s="348"/>
      <c r="M536" s="348"/>
      <c r="N536" s="348"/>
      <c r="O536" s="348"/>
      <c r="P536" s="348"/>
      <c r="Q536" s="348"/>
      <c r="R536" s="348"/>
      <c r="S536" s="348"/>
      <c r="T536" s="348"/>
      <c r="U536" s="348"/>
      <c r="V536" s="348"/>
      <c r="W536" s="348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348"/>
      <c r="J537" s="348"/>
      <c r="K537" s="348"/>
      <c r="L537" s="348"/>
      <c r="M537" s="348"/>
      <c r="N537" s="348"/>
      <c r="O537" s="348"/>
      <c r="P537" s="348"/>
      <c r="Q537" s="348"/>
      <c r="R537" s="348"/>
      <c r="S537" s="348"/>
      <c r="T537" s="348"/>
      <c r="U537" s="348"/>
      <c r="V537" s="348"/>
      <c r="W537" s="348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348"/>
      <c r="J538" s="348"/>
      <c r="K538" s="348"/>
      <c r="L538" s="348"/>
      <c r="M538" s="348"/>
      <c r="N538" s="348"/>
      <c r="O538" s="348"/>
      <c r="P538" s="348"/>
      <c r="Q538" s="348"/>
      <c r="R538" s="348"/>
      <c r="S538" s="348"/>
      <c r="T538" s="348"/>
      <c r="U538" s="348"/>
      <c r="V538" s="348"/>
      <c r="W538" s="348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348"/>
      <c r="J539" s="348"/>
      <c r="K539" s="348"/>
      <c r="L539" s="348"/>
      <c r="M539" s="348"/>
      <c r="N539" s="348"/>
      <c r="O539" s="348"/>
      <c r="P539" s="348"/>
      <c r="Q539" s="348"/>
      <c r="R539" s="348"/>
      <c r="S539" s="348"/>
      <c r="T539" s="348"/>
      <c r="U539" s="348"/>
      <c r="V539" s="348"/>
      <c r="W539" s="348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348"/>
      <c r="J540" s="348"/>
      <c r="K540" s="348"/>
      <c r="L540" s="348"/>
      <c r="M540" s="348"/>
      <c r="N540" s="348"/>
      <c r="O540" s="348"/>
      <c r="P540" s="348"/>
      <c r="Q540" s="348"/>
      <c r="R540" s="348"/>
      <c r="S540" s="348"/>
      <c r="T540" s="348"/>
      <c r="U540" s="348"/>
      <c r="V540" s="348"/>
      <c r="W540" s="348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348"/>
      <c r="J541" s="348"/>
      <c r="K541" s="348"/>
      <c r="L541" s="348"/>
      <c r="M541" s="348"/>
      <c r="N541" s="348"/>
      <c r="O541" s="348"/>
      <c r="P541" s="348"/>
      <c r="Q541" s="348"/>
      <c r="R541" s="348"/>
      <c r="S541" s="348"/>
      <c r="T541" s="348"/>
      <c r="U541" s="348"/>
      <c r="V541" s="348"/>
      <c r="W541" s="348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348"/>
      <c r="J542" s="348"/>
      <c r="K542" s="348"/>
      <c r="L542" s="348"/>
      <c r="M542" s="348"/>
      <c r="N542" s="348"/>
      <c r="O542" s="348"/>
      <c r="P542" s="348"/>
      <c r="Q542" s="348"/>
      <c r="R542" s="348"/>
      <c r="S542" s="348"/>
      <c r="T542" s="348"/>
      <c r="U542" s="348"/>
      <c r="V542" s="348"/>
      <c r="W542" s="348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348"/>
      <c r="J543" s="348"/>
      <c r="K543" s="348"/>
      <c r="L543" s="348"/>
      <c r="M543" s="348"/>
      <c r="N543" s="348"/>
      <c r="O543" s="348"/>
      <c r="P543" s="348"/>
      <c r="Q543" s="348"/>
      <c r="R543" s="348"/>
      <c r="S543" s="348"/>
      <c r="T543" s="348"/>
      <c r="U543" s="348"/>
      <c r="V543" s="348"/>
      <c r="W543" s="348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348"/>
      <c r="J544" s="348"/>
      <c r="K544" s="348"/>
      <c r="L544" s="348"/>
      <c r="M544" s="348"/>
      <c r="N544" s="348"/>
      <c r="O544" s="348"/>
      <c r="P544" s="348"/>
      <c r="Q544" s="348"/>
      <c r="R544" s="348"/>
      <c r="S544" s="348"/>
      <c r="T544" s="348"/>
      <c r="U544" s="348"/>
      <c r="V544" s="348"/>
      <c r="W544" s="348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348"/>
      <c r="J545" s="348"/>
      <c r="K545" s="348"/>
      <c r="L545" s="348"/>
      <c r="M545" s="348"/>
      <c r="N545" s="348"/>
      <c r="O545" s="348"/>
      <c r="P545" s="348"/>
      <c r="Q545" s="348"/>
      <c r="R545" s="348"/>
      <c r="S545" s="348"/>
      <c r="T545" s="348"/>
      <c r="U545" s="348"/>
      <c r="V545" s="348"/>
      <c r="W545" s="348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348"/>
      <c r="J546" s="348"/>
      <c r="K546" s="348"/>
      <c r="L546" s="348"/>
      <c r="M546" s="348"/>
      <c r="N546" s="348"/>
      <c r="O546" s="348"/>
      <c r="P546" s="348"/>
      <c r="Q546" s="348"/>
      <c r="R546" s="348"/>
      <c r="S546" s="348"/>
      <c r="T546" s="348"/>
      <c r="U546" s="348"/>
      <c r="V546" s="348"/>
      <c r="W546" s="348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348"/>
      <c r="J547" s="348"/>
      <c r="K547" s="348"/>
      <c r="L547" s="348"/>
      <c r="M547" s="348"/>
      <c r="N547" s="348"/>
      <c r="O547" s="348"/>
      <c r="P547" s="348"/>
      <c r="Q547" s="348"/>
      <c r="R547" s="348"/>
      <c r="S547" s="348"/>
      <c r="T547" s="348"/>
      <c r="U547" s="348"/>
      <c r="V547" s="348"/>
      <c r="W547" s="348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348"/>
      <c r="J548" s="348"/>
      <c r="K548" s="348"/>
      <c r="L548" s="348"/>
      <c r="M548" s="348"/>
      <c r="N548" s="348"/>
      <c r="O548" s="348"/>
      <c r="P548" s="348"/>
      <c r="Q548" s="348"/>
      <c r="R548" s="348"/>
      <c r="S548" s="348"/>
      <c r="T548" s="348"/>
      <c r="U548" s="348"/>
      <c r="V548" s="348"/>
      <c r="W548" s="348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348"/>
      <c r="J549" s="348"/>
      <c r="K549" s="348"/>
      <c r="L549" s="348"/>
      <c r="M549" s="348"/>
      <c r="N549" s="348"/>
      <c r="O549" s="348"/>
      <c r="P549" s="348"/>
      <c r="Q549" s="348"/>
      <c r="R549" s="348"/>
      <c r="S549" s="348"/>
      <c r="T549" s="348"/>
      <c r="U549" s="348"/>
      <c r="V549" s="348"/>
      <c r="W549" s="348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348"/>
      <c r="J550" s="348"/>
      <c r="K550" s="348"/>
      <c r="L550" s="348"/>
      <c r="M550" s="348"/>
      <c r="N550" s="348"/>
      <c r="O550" s="348"/>
      <c r="P550" s="348"/>
      <c r="Q550" s="348"/>
      <c r="R550" s="348"/>
      <c r="S550" s="348"/>
      <c r="T550" s="348"/>
      <c r="U550" s="348"/>
      <c r="V550" s="348"/>
      <c r="W550" s="348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348"/>
      <c r="J551" s="348"/>
      <c r="K551" s="348"/>
      <c r="L551" s="348"/>
      <c r="M551" s="348"/>
      <c r="N551" s="348"/>
      <c r="O551" s="348"/>
      <c r="P551" s="348"/>
      <c r="Q551" s="348"/>
      <c r="R551" s="348"/>
      <c r="S551" s="348"/>
      <c r="T551" s="348"/>
      <c r="U551" s="348"/>
      <c r="V551" s="348"/>
      <c r="W551" s="348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348"/>
      <c r="J552" s="348"/>
      <c r="K552" s="348"/>
      <c r="L552" s="348"/>
      <c r="M552" s="348"/>
      <c r="N552" s="348"/>
      <c r="O552" s="348"/>
      <c r="P552" s="348"/>
      <c r="Q552" s="348"/>
      <c r="R552" s="348"/>
      <c r="S552" s="348"/>
      <c r="T552" s="348"/>
      <c r="U552" s="348"/>
      <c r="V552" s="348"/>
      <c r="W552" s="348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348"/>
      <c r="J553" s="348"/>
      <c r="K553" s="348"/>
      <c r="L553" s="348"/>
      <c r="M553" s="348"/>
      <c r="N553" s="348"/>
      <c r="O553" s="348"/>
      <c r="P553" s="348"/>
      <c r="Q553" s="348"/>
      <c r="R553" s="348"/>
      <c r="S553" s="348"/>
      <c r="T553" s="348"/>
      <c r="U553" s="348"/>
      <c r="V553" s="348"/>
      <c r="W553" s="348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348"/>
      <c r="J555" s="348"/>
      <c r="K555" s="348"/>
      <c r="L555" s="348"/>
      <c r="M555" s="348"/>
      <c r="N555" s="348"/>
      <c r="O555" s="348"/>
      <c r="P555" s="348"/>
      <c r="Q555" s="348"/>
      <c r="R555" s="348"/>
      <c r="S555" s="348"/>
      <c r="T555" s="348"/>
      <c r="U555" s="348"/>
      <c r="V555" s="348"/>
      <c r="W555" s="348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348"/>
      <c r="J556" s="348"/>
      <c r="K556" s="348"/>
      <c r="L556" s="348"/>
      <c r="M556" s="348"/>
      <c r="N556" s="348"/>
      <c r="O556" s="348"/>
      <c r="P556" s="348"/>
      <c r="Q556" s="348"/>
      <c r="R556" s="348"/>
      <c r="S556" s="348"/>
      <c r="T556" s="348"/>
      <c r="U556" s="348"/>
      <c r="V556" s="348"/>
      <c r="W556" s="348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348"/>
      <c r="J557" s="348"/>
      <c r="K557" s="348"/>
      <c r="L557" s="348"/>
      <c r="M557" s="348"/>
      <c r="N557" s="348"/>
      <c r="O557" s="348"/>
      <c r="P557" s="348"/>
      <c r="Q557" s="348"/>
      <c r="R557" s="348"/>
      <c r="S557" s="348"/>
      <c r="T557" s="348"/>
      <c r="U557" s="348"/>
      <c r="V557" s="348"/>
      <c r="W557" s="348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348"/>
      <c r="J558" s="348"/>
      <c r="K558" s="348"/>
      <c r="L558" s="348"/>
      <c r="M558" s="348"/>
      <c r="N558" s="348"/>
      <c r="O558" s="348"/>
      <c r="P558" s="348"/>
      <c r="Q558" s="348"/>
      <c r="R558" s="348"/>
      <c r="S558" s="348"/>
      <c r="T558" s="348"/>
      <c r="U558" s="348"/>
      <c r="V558" s="348"/>
      <c r="W558" s="348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348"/>
      <c r="J559" s="348"/>
      <c r="K559" s="348"/>
      <c r="L559" s="348"/>
      <c r="M559" s="348"/>
      <c r="N559" s="348"/>
      <c r="O559" s="348"/>
      <c r="P559" s="348"/>
      <c r="Q559" s="348"/>
      <c r="R559" s="348"/>
      <c r="S559" s="348"/>
      <c r="T559" s="348"/>
      <c r="U559" s="348"/>
      <c r="V559" s="348"/>
      <c r="W559" s="348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348"/>
      <c r="J560" s="348"/>
      <c r="K560" s="348"/>
      <c r="L560" s="348"/>
      <c r="M560" s="348"/>
      <c r="N560" s="348"/>
      <c r="O560" s="348"/>
      <c r="P560" s="348"/>
      <c r="Q560" s="348"/>
      <c r="R560" s="348"/>
      <c r="S560" s="348"/>
      <c r="T560" s="348"/>
      <c r="U560" s="348"/>
      <c r="V560" s="348"/>
      <c r="W560" s="348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348"/>
      <c r="J561" s="348"/>
      <c r="K561" s="348"/>
      <c r="L561" s="348"/>
      <c r="M561" s="348"/>
      <c r="N561" s="348"/>
      <c r="O561" s="348"/>
      <c r="P561" s="348"/>
      <c r="Q561" s="348"/>
      <c r="R561" s="348"/>
      <c r="S561" s="348"/>
      <c r="T561" s="348"/>
      <c r="U561" s="348"/>
      <c r="V561" s="348"/>
      <c r="W561" s="348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348"/>
      <c r="J562" s="348"/>
      <c r="K562" s="348"/>
      <c r="L562" s="348"/>
      <c r="M562" s="348"/>
      <c r="N562" s="348"/>
      <c r="O562" s="348"/>
      <c r="P562" s="348"/>
      <c r="Q562" s="348"/>
      <c r="R562" s="348"/>
      <c r="S562" s="348"/>
      <c r="T562" s="348"/>
      <c r="U562" s="348"/>
      <c r="V562" s="348"/>
      <c r="W562" s="348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348"/>
      <c r="J563" s="348"/>
      <c r="K563" s="348"/>
      <c r="L563" s="348"/>
      <c r="M563" s="348"/>
      <c r="N563" s="348"/>
      <c r="O563" s="348"/>
      <c r="P563" s="348"/>
      <c r="Q563" s="348"/>
      <c r="R563" s="348"/>
      <c r="S563" s="348"/>
      <c r="T563" s="348"/>
      <c r="U563" s="348"/>
      <c r="V563" s="348"/>
      <c r="W563" s="348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348"/>
      <c r="J564" s="348"/>
      <c r="K564" s="348"/>
      <c r="L564" s="348"/>
      <c r="M564" s="348"/>
      <c r="N564" s="348"/>
      <c r="O564" s="348"/>
      <c r="P564" s="348"/>
      <c r="Q564" s="348"/>
      <c r="R564" s="348"/>
      <c r="S564" s="348"/>
      <c r="T564" s="348"/>
      <c r="U564" s="348"/>
      <c r="V564" s="348"/>
      <c r="W564" s="348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348"/>
      <c r="J565" s="348"/>
      <c r="K565" s="348"/>
      <c r="L565" s="348"/>
      <c r="M565" s="348"/>
      <c r="N565" s="348"/>
      <c r="O565" s="348"/>
      <c r="P565" s="348"/>
      <c r="Q565" s="348"/>
      <c r="R565" s="348"/>
      <c r="S565" s="348"/>
      <c r="T565" s="348"/>
      <c r="U565" s="348"/>
      <c r="V565" s="348"/>
      <c r="W565" s="348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348"/>
      <c r="J566" s="348"/>
      <c r="K566" s="348"/>
      <c r="L566" s="348"/>
      <c r="M566" s="348"/>
      <c r="N566" s="348"/>
      <c r="O566" s="348"/>
      <c r="P566" s="348"/>
      <c r="Q566" s="348"/>
      <c r="R566" s="348"/>
      <c r="S566" s="348"/>
      <c r="T566" s="348"/>
      <c r="U566" s="348"/>
      <c r="V566" s="348"/>
      <c r="W566" s="348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348"/>
      <c r="J567" s="348"/>
      <c r="K567" s="348"/>
      <c r="L567" s="348"/>
      <c r="M567" s="348"/>
      <c r="N567" s="348"/>
      <c r="O567" s="348"/>
      <c r="P567" s="348"/>
      <c r="Q567" s="348"/>
      <c r="R567" s="348"/>
      <c r="S567" s="348"/>
      <c r="T567" s="348"/>
      <c r="U567" s="348"/>
      <c r="V567" s="348"/>
      <c r="W567" s="348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348"/>
      <c r="J568" s="348"/>
      <c r="K568" s="348"/>
      <c r="L568" s="348"/>
      <c r="M568" s="348"/>
      <c r="N568" s="348"/>
      <c r="O568" s="348"/>
      <c r="P568" s="348"/>
      <c r="Q568" s="348"/>
      <c r="R568" s="348"/>
      <c r="S568" s="348"/>
      <c r="T568" s="348"/>
      <c r="U568" s="348"/>
      <c r="V568" s="348"/>
      <c r="W568" s="348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348"/>
      <c r="J569" s="348"/>
      <c r="K569" s="348"/>
      <c r="L569" s="348"/>
      <c r="M569" s="348"/>
      <c r="N569" s="348"/>
      <c r="O569" s="348"/>
      <c r="P569" s="348"/>
      <c r="Q569" s="348"/>
      <c r="R569" s="348"/>
      <c r="S569" s="348"/>
      <c r="T569" s="348"/>
      <c r="U569" s="348"/>
      <c r="V569" s="348"/>
      <c r="W569" s="348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348"/>
      <c r="J570" s="348"/>
      <c r="K570" s="348"/>
      <c r="L570" s="348"/>
      <c r="M570" s="348"/>
      <c r="N570" s="348"/>
      <c r="O570" s="348"/>
      <c r="P570" s="348"/>
      <c r="Q570" s="348"/>
      <c r="R570" s="348"/>
      <c r="S570" s="348"/>
      <c r="T570" s="348"/>
      <c r="U570" s="348"/>
      <c r="V570" s="348"/>
      <c r="W570" s="348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348"/>
      <c r="J571" s="348"/>
      <c r="K571" s="348"/>
      <c r="L571" s="348"/>
      <c r="M571" s="348"/>
      <c r="N571" s="348"/>
      <c r="O571" s="348"/>
      <c r="P571" s="348"/>
      <c r="Q571" s="348"/>
      <c r="R571" s="348"/>
      <c r="S571" s="348"/>
      <c r="T571" s="348"/>
      <c r="U571" s="348"/>
      <c r="V571" s="348"/>
      <c r="W571" s="348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348"/>
      <c r="J572" s="348"/>
      <c r="K572" s="348"/>
      <c r="L572" s="348"/>
      <c r="M572" s="348"/>
      <c r="N572" s="348"/>
      <c r="O572" s="348"/>
      <c r="P572" s="348"/>
      <c r="Q572" s="348"/>
      <c r="R572" s="348"/>
      <c r="S572" s="348"/>
      <c r="T572" s="348"/>
      <c r="U572" s="348"/>
      <c r="V572" s="348"/>
      <c r="W572" s="348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348"/>
      <c r="J573" s="348"/>
      <c r="K573" s="348"/>
      <c r="L573" s="348"/>
      <c r="M573" s="348"/>
      <c r="N573" s="348"/>
      <c r="O573" s="348"/>
      <c r="P573" s="348"/>
      <c r="Q573" s="348"/>
      <c r="R573" s="348"/>
      <c r="S573" s="348"/>
      <c r="T573" s="348"/>
      <c r="U573" s="348"/>
      <c r="V573" s="348"/>
      <c r="W573" s="348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348"/>
      <c r="J574" s="348"/>
      <c r="K574" s="348"/>
      <c r="L574" s="348"/>
      <c r="M574" s="348"/>
      <c r="N574" s="348"/>
      <c r="O574" s="348"/>
      <c r="P574" s="348"/>
      <c r="Q574" s="348"/>
      <c r="R574" s="348"/>
      <c r="S574" s="348"/>
      <c r="T574" s="348"/>
      <c r="U574" s="348"/>
      <c r="V574" s="348"/>
      <c r="W574" s="348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348"/>
      <c r="J575" s="348"/>
      <c r="K575" s="348"/>
      <c r="L575" s="348"/>
      <c r="M575" s="348"/>
      <c r="N575" s="348"/>
      <c r="O575" s="348"/>
      <c r="P575" s="348"/>
      <c r="Q575" s="348"/>
      <c r="R575" s="348"/>
      <c r="S575" s="348"/>
      <c r="T575" s="348"/>
      <c r="U575" s="348"/>
      <c r="V575" s="348"/>
      <c r="W575" s="348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348"/>
      <c r="J576" s="348"/>
      <c r="K576" s="348"/>
      <c r="L576" s="348"/>
      <c r="M576" s="348"/>
      <c r="N576" s="348"/>
      <c r="O576" s="348"/>
      <c r="P576" s="348"/>
      <c r="Q576" s="348"/>
      <c r="R576" s="348"/>
      <c r="S576" s="348"/>
      <c r="T576" s="348"/>
      <c r="U576" s="348"/>
      <c r="V576" s="348"/>
      <c r="W576" s="348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348"/>
      <c r="J577" s="348"/>
      <c r="K577" s="348"/>
      <c r="L577" s="348"/>
      <c r="M577" s="348"/>
      <c r="N577" s="348"/>
      <c r="O577" s="348"/>
      <c r="P577" s="348"/>
      <c r="Q577" s="348"/>
      <c r="R577" s="348"/>
      <c r="S577" s="348"/>
      <c r="T577" s="348"/>
      <c r="U577" s="348"/>
      <c r="V577" s="348"/>
      <c r="W577" s="348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348"/>
      <c r="J578" s="348"/>
      <c r="K578" s="348"/>
      <c r="L578" s="348"/>
      <c r="M578" s="348"/>
      <c r="N578" s="348"/>
      <c r="O578" s="348"/>
      <c r="P578" s="348"/>
      <c r="Q578" s="348"/>
      <c r="R578" s="348"/>
      <c r="S578" s="348"/>
      <c r="T578" s="348"/>
      <c r="U578" s="348"/>
      <c r="V578" s="348"/>
      <c r="W578" s="348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348"/>
      <c r="J579" s="348"/>
      <c r="K579" s="348"/>
      <c r="L579" s="348"/>
      <c r="M579" s="348"/>
      <c r="N579" s="348"/>
      <c r="O579" s="348"/>
      <c r="P579" s="348"/>
      <c r="Q579" s="348"/>
      <c r="R579" s="348"/>
      <c r="S579" s="348"/>
      <c r="T579" s="348"/>
      <c r="U579" s="348"/>
      <c r="V579" s="348"/>
      <c r="W579" s="348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348"/>
      <c r="J580" s="348"/>
      <c r="K580" s="348"/>
      <c r="L580" s="348"/>
      <c r="M580" s="348"/>
      <c r="N580" s="348"/>
      <c r="O580" s="348"/>
      <c r="P580" s="348"/>
      <c r="Q580" s="348"/>
      <c r="R580" s="348"/>
      <c r="S580" s="348"/>
      <c r="T580" s="348"/>
      <c r="U580" s="348"/>
      <c r="V580" s="348"/>
      <c r="W580" s="348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348"/>
      <c r="J581" s="348"/>
      <c r="K581" s="348"/>
      <c r="L581" s="348"/>
      <c r="M581" s="348"/>
      <c r="N581" s="348"/>
      <c r="O581" s="348"/>
      <c r="P581" s="348"/>
      <c r="Q581" s="348"/>
      <c r="R581" s="348"/>
      <c r="S581" s="348"/>
      <c r="T581" s="348"/>
      <c r="U581" s="348"/>
      <c r="V581" s="348"/>
      <c r="W581" s="348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348"/>
      <c r="J582" s="348"/>
      <c r="K582" s="348"/>
      <c r="L582" s="348"/>
      <c r="M582" s="348"/>
      <c r="N582" s="348"/>
      <c r="O582" s="348"/>
      <c r="P582" s="348"/>
      <c r="Q582" s="348"/>
      <c r="R582" s="348"/>
      <c r="S582" s="348"/>
      <c r="T582" s="348"/>
      <c r="U582" s="348"/>
      <c r="V582" s="348"/>
      <c r="W582" s="348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348"/>
      <c r="J583" s="348"/>
      <c r="K583" s="348"/>
      <c r="L583" s="348"/>
      <c r="M583" s="348"/>
      <c r="N583" s="348"/>
      <c r="O583" s="348"/>
      <c r="P583" s="348"/>
      <c r="Q583" s="348"/>
      <c r="R583" s="348"/>
      <c r="S583" s="348"/>
      <c r="T583" s="348"/>
      <c r="U583" s="348"/>
      <c r="V583" s="348"/>
      <c r="W583" s="348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348"/>
      <c r="J584" s="348"/>
      <c r="K584" s="348"/>
      <c r="L584" s="348"/>
      <c r="M584" s="348"/>
      <c r="N584" s="348"/>
      <c r="O584" s="348"/>
      <c r="P584" s="348"/>
      <c r="Q584" s="348"/>
      <c r="R584" s="348"/>
      <c r="S584" s="348"/>
      <c r="T584" s="348"/>
      <c r="U584" s="348"/>
      <c r="V584" s="348"/>
      <c r="W584" s="348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348"/>
      <c r="J585" s="348"/>
      <c r="K585" s="348"/>
      <c r="L585" s="348"/>
      <c r="M585" s="348"/>
      <c r="N585" s="348"/>
      <c r="O585" s="348"/>
      <c r="P585" s="348"/>
      <c r="Q585" s="348"/>
      <c r="R585" s="348"/>
      <c r="S585" s="348"/>
      <c r="T585" s="348"/>
      <c r="U585" s="348"/>
      <c r="V585" s="348"/>
      <c r="W585" s="348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348"/>
      <c r="J586" s="348"/>
      <c r="K586" s="348"/>
      <c r="L586" s="348"/>
      <c r="M586" s="348"/>
      <c r="N586" s="348"/>
      <c r="O586" s="348"/>
      <c r="P586" s="348"/>
      <c r="Q586" s="348"/>
      <c r="R586" s="348"/>
      <c r="S586" s="348"/>
      <c r="T586" s="348"/>
      <c r="U586" s="348"/>
      <c r="V586" s="348"/>
      <c r="W586" s="348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348"/>
      <c r="J587" s="348"/>
      <c r="K587" s="348"/>
      <c r="L587" s="348"/>
      <c r="M587" s="348"/>
      <c r="N587" s="348"/>
      <c r="O587" s="348"/>
      <c r="P587" s="348"/>
      <c r="Q587" s="348"/>
      <c r="R587" s="348"/>
      <c r="S587" s="348"/>
      <c r="T587" s="348"/>
      <c r="U587" s="348"/>
      <c r="V587" s="348"/>
      <c r="W587" s="348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348"/>
      <c r="J588" s="348"/>
      <c r="K588" s="348"/>
      <c r="L588" s="348"/>
      <c r="M588" s="348"/>
      <c r="N588" s="348"/>
      <c r="O588" s="348"/>
      <c r="P588" s="348"/>
      <c r="Q588" s="348"/>
      <c r="R588" s="348"/>
      <c r="S588" s="348"/>
      <c r="T588" s="348"/>
      <c r="U588" s="348"/>
      <c r="V588" s="348"/>
      <c r="W588" s="348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348"/>
      <c r="J589" s="348"/>
      <c r="K589" s="348"/>
      <c r="L589" s="348"/>
      <c r="M589" s="348"/>
      <c r="N589" s="348"/>
      <c r="O589" s="348"/>
      <c r="P589" s="348"/>
      <c r="Q589" s="348"/>
      <c r="R589" s="348"/>
      <c r="S589" s="348"/>
      <c r="T589" s="348"/>
      <c r="U589" s="348"/>
      <c r="V589" s="348"/>
      <c r="W589" s="348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348"/>
      <c r="J590" s="348"/>
      <c r="K590" s="348"/>
      <c r="L590" s="348"/>
      <c r="M590" s="348"/>
      <c r="N590" s="348"/>
      <c r="O590" s="348"/>
      <c r="P590" s="348"/>
      <c r="Q590" s="348"/>
      <c r="R590" s="348"/>
      <c r="S590" s="348"/>
      <c r="T590" s="348"/>
      <c r="U590" s="348"/>
      <c r="V590" s="348"/>
      <c r="W590" s="348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348"/>
      <c r="J591" s="348"/>
      <c r="K591" s="348"/>
      <c r="L591" s="348"/>
      <c r="M591" s="348"/>
      <c r="N591" s="348"/>
      <c r="O591" s="348"/>
      <c r="P591" s="348"/>
      <c r="Q591" s="348"/>
      <c r="R591" s="348"/>
      <c r="S591" s="348"/>
      <c r="T591" s="348"/>
      <c r="U591" s="348"/>
      <c r="V591" s="348"/>
      <c r="W591" s="348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348"/>
      <c r="J592" s="348"/>
      <c r="K592" s="348"/>
      <c r="L592" s="348"/>
      <c r="M592" s="348"/>
      <c r="N592" s="348"/>
      <c r="O592" s="348"/>
      <c r="P592" s="348"/>
      <c r="Q592" s="348"/>
      <c r="R592" s="348"/>
      <c r="S592" s="348"/>
      <c r="T592" s="348"/>
      <c r="U592" s="348"/>
      <c r="V592" s="348"/>
      <c r="W592" s="348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348"/>
      <c r="J593" s="348"/>
      <c r="K593" s="348"/>
      <c r="L593" s="348"/>
      <c r="M593" s="348"/>
      <c r="N593" s="348"/>
      <c r="O593" s="348"/>
      <c r="P593" s="348"/>
      <c r="Q593" s="348"/>
      <c r="R593" s="348"/>
      <c r="S593" s="348"/>
      <c r="T593" s="348"/>
      <c r="U593" s="348"/>
      <c r="V593" s="348"/>
      <c r="W593" s="348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348"/>
      <c r="J594" s="348"/>
      <c r="K594" s="348"/>
      <c r="L594" s="348"/>
      <c r="M594" s="348"/>
      <c r="N594" s="348"/>
      <c r="O594" s="348"/>
      <c r="P594" s="348"/>
      <c r="Q594" s="348"/>
      <c r="R594" s="348"/>
      <c r="S594" s="348"/>
      <c r="T594" s="348"/>
      <c r="U594" s="348"/>
      <c r="V594" s="348"/>
      <c r="W594" s="348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348"/>
      <c r="J595" s="348"/>
      <c r="K595" s="348"/>
      <c r="L595" s="348"/>
      <c r="M595" s="348"/>
      <c r="N595" s="348"/>
      <c r="O595" s="348"/>
      <c r="P595" s="348"/>
      <c r="Q595" s="348"/>
      <c r="R595" s="348"/>
      <c r="S595" s="348"/>
      <c r="T595" s="348"/>
      <c r="U595" s="348"/>
      <c r="V595" s="348"/>
      <c r="W595" s="348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348"/>
      <c r="J596" s="348"/>
      <c r="K596" s="348"/>
      <c r="L596" s="348"/>
      <c r="M596" s="348"/>
      <c r="N596" s="348"/>
      <c r="O596" s="348"/>
      <c r="P596" s="348"/>
      <c r="Q596" s="348"/>
      <c r="R596" s="348"/>
      <c r="S596" s="348"/>
      <c r="T596" s="348"/>
      <c r="U596" s="348"/>
      <c r="V596" s="348"/>
      <c r="W596" s="348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348"/>
      <c r="J597" s="348"/>
      <c r="K597" s="348"/>
      <c r="L597" s="348"/>
      <c r="M597" s="348"/>
      <c r="N597" s="348"/>
      <c r="O597" s="348"/>
      <c r="P597" s="348"/>
      <c r="Q597" s="348"/>
      <c r="R597" s="348"/>
      <c r="S597" s="348"/>
      <c r="T597" s="348"/>
      <c r="U597" s="348"/>
      <c r="V597" s="348"/>
      <c r="W597" s="348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348"/>
      <c r="J598" s="348"/>
      <c r="K598" s="348"/>
      <c r="L598" s="348"/>
      <c r="M598" s="348"/>
      <c r="N598" s="348"/>
      <c r="O598" s="348"/>
      <c r="P598" s="348"/>
      <c r="Q598" s="348"/>
      <c r="R598" s="348"/>
      <c r="S598" s="348"/>
      <c r="T598" s="348"/>
      <c r="U598" s="348"/>
      <c r="V598" s="348"/>
      <c r="W598" s="348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348"/>
      <c r="J599" s="348"/>
      <c r="K599" s="348"/>
      <c r="L599" s="348"/>
      <c r="M599" s="348"/>
      <c r="N599" s="348"/>
      <c r="O599" s="348"/>
      <c r="P599" s="348"/>
      <c r="Q599" s="348"/>
      <c r="R599" s="348"/>
      <c r="S599" s="348"/>
      <c r="T599" s="348"/>
      <c r="U599" s="348"/>
      <c r="V599" s="348"/>
      <c r="W599" s="348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348"/>
      <c r="J600" s="348"/>
      <c r="K600" s="348"/>
      <c r="L600" s="348"/>
      <c r="M600" s="348"/>
      <c r="N600" s="348"/>
      <c r="O600" s="348"/>
      <c r="P600" s="348"/>
      <c r="Q600" s="348"/>
      <c r="R600" s="348"/>
      <c r="S600" s="348"/>
      <c r="T600" s="348"/>
      <c r="U600" s="348"/>
      <c r="V600" s="348"/>
      <c r="W600" s="348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348"/>
      <c r="J601" s="348"/>
      <c r="K601" s="348"/>
      <c r="L601" s="348"/>
      <c r="M601" s="348"/>
      <c r="N601" s="348"/>
      <c r="O601" s="348"/>
      <c r="P601" s="348"/>
      <c r="Q601" s="348"/>
      <c r="R601" s="348"/>
      <c r="S601" s="348"/>
      <c r="T601" s="348"/>
      <c r="U601" s="348"/>
      <c r="V601" s="348"/>
      <c r="W601" s="348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348"/>
      <c r="J602" s="348"/>
      <c r="K602" s="348"/>
      <c r="L602" s="348"/>
      <c r="M602" s="348"/>
      <c r="N602" s="348"/>
      <c r="O602" s="348"/>
      <c r="P602" s="348"/>
      <c r="Q602" s="348"/>
      <c r="R602" s="348"/>
      <c r="S602" s="348"/>
      <c r="T602" s="348"/>
      <c r="U602" s="348"/>
      <c r="V602" s="348"/>
      <c r="W602" s="348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348"/>
      <c r="J603" s="348"/>
      <c r="K603" s="348"/>
      <c r="L603" s="348"/>
      <c r="M603" s="348"/>
      <c r="N603" s="348"/>
      <c r="O603" s="348"/>
      <c r="P603" s="348"/>
      <c r="Q603" s="348"/>
      <c r="R603" s="348"/>
      <c r="S603" s="348"/>
      <c r="T603" s="348"/>
      <c r="U603" s="348"/>
      <c r="V603" s="348"/>
      <c r="W603" s="348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348"/>
      <c r="J604" s="348"/>
      <c r="K604" s="348"/>
      <c r="L604" s="348"/>
      <c r="M604" s="348"/>
      <c r="N604" s="348"/>
      <c r="O604" s="348"/>
      <c r="P604" s="348"/>
      <c r="Q604" s="348"/>
      <c r="R604" s="348"/>
      <c r="S604" s="348"/>
      <c r="T604" s="348"/>
      <c r="U604" s="348"/>
      <c r="V604" s="348"/>
      <c r="W604" s="348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348"/>
      <c r="J605" s="348"/>
      <c r="K605" s="348"/>
      <c r="L605" s="348"/>
      <c r="M605" s="348"/>
      <c r="N605" s="348"/>
      <c r="O605" s="348"/>
      <c r="P605" s="348"/>
      <c r="Q605" s="348"/>
      <c r="R605" s="348"/>
      <c r="S605" s="348"/>
      <c r="T605" s="348"/>
      <c r="U605" s="348"/>
      <c r="V605" s="348"/>
      <c r="W605" s="348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348"/>
      <c r="J606" s="348"/>
      <c r="K606" s="348"/>
      <c r="L606" s="348"/>
      <c r="M606" s="348"/>
      <c r="N606" s="348"/>
      <c r="O606" s="348"/>
      <c r="P606" s="348"/>
      <c r="Q606" s="348"/>
      <c r="R606" s="348"/>
      <c r="S606" s="348"/>
      <c r="T606" s="348"/>
      <c r="U606" s="348"/>
      <c r="V606" s="348"/>
      <c r="W606" s="348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348"/>
      <c r="J607" s="348"/>
      <c r="K607" s="348"/>
      <c r="L607" s="348"/>
      <c r="M607" s="348"/>
      <c r="N607" s="348"/>
      <c r="O607" s="348"/>
      <c r="P607" s="348"/>
      <c r="Q607" s="348"/>
      <c r="R607" s="348"/>
      <c r="S607" s="348"/>
      <c r="T607" s="348"/>
      <c r="U607" s="348"/>
      <c r="V607" s="348"/>
      <c r="W607" s="348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348"/>
      <c r="J608" s="348"/>
      <c r="K608" s="348"/>
      <c r="L608" s="348"/>
      <c r="M608" s="348"/>
      <c r="N608" s="348"/>
      <c r="O608" s="348"/>
      <c r="P608" s="348"/>
      <c r="Q608" s="348"/>
      <c r="R608" s="348"/>
      <c r="S608" s="348"/>
      <c r="T608" s="348"/>
      <c r="U608" s="348"/>
      <c r="V608" s="348"/>
      <c r="W608" s="348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348"/>
      <c r="J609" s="348"/>
      <c r="K609" s="348"/>
      <c r="L609" s="348"/>
      <c r="M609" s="348"/>
      <c r="N609" s="348"/>
      <c r="O609" s="348"/>
      <c r="P609" s="348"/>
      <c r="Q609" s="348"/>
      <c r="R609" s="348"/>
      <c r="S609" s="348"/>
      <c r="T609" s="348"/>
      <c r="U609" s="348"/>
      <c r="V609" s="348"/>
      <c r="W609" s="348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348"/>
      <c r="J610" s="348"/>
      <c r="K610" s="348"/>
      <c r="L610" s="348"/>
      <c r="M610" s="348"/>
      <c r="N610" s="348"/>
      <c r="O610" s="348"/>
      <c r="P610" s="348"/>
      <c r="Q610" s="348"/>
      <c r="R610" s="348"/>
      <c r="S610" s="348"/>
      <c r="T610" s="348"/>
      <c r="U610" s="348"/>
      <c r="V610" s="348"/>
      <c r="W610" s="348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348"/>
      <c r="J611" s="348"/>
      <c r="K611" s="348"/>
      <c r="L611" s="348"/>
      <c r="M611" s="348"/>
      <c r="N611" s="348"/>
      <c r="O611" s="348"/>
      <c r="P611" s="348"/>
      <c r="Q611" s="348"/>
      <c r="R611" s="348"/>
      <c r="S611" s="348"/>
      <c r="T611" s="348"/>
      <c r="U611" s="348"/>
      <c r="V611" s="348"/>
      <c r="W611" s="348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348"/>
      <c r="J612" s="348"/>
      <c r="K612" s="348"/>
      <c r="L612" s="348"/>
      <c r="M612" s="348"/>
      <c r="N612" s="348"/>
      <c r="O612" s="348"/>
      <c r="P612" s="348"/>
      <c r="Q612" s="348"/>
      <c r="R612" s="348"/>
      <c r="S612" s="348"/>
      <c r="T612" s="348"/>
      <c r="U612" s="348"/>
      <c r="V612" s="348"/>
      <c r="W612" s="348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348"/>
      <c r="J613" s="348"/>
      <c r="K613" s="348"/>
      <c r="L613" s="348"/>
      <c r="M613" s="348"/>
      <c r="N613" s="348"/>
      <c r="O613" s="348"/>
      <c r="P613" s="348"/>
      <c r="Q613" s="348"/>
      <c r="R613" s="348"/>
      <c r="S613" s="348"/>
      <c r="T613" s="348"/>
      <c r="U613" s="348"/>
      <c r="V613" s="348"/>
      <c r="W613" s="348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348"/>
      <c r="J614" s="348"/>
      <c r="K614" s="348"/>
      <c r="L614" s="348"/>
      <c r="M614" s="348"/>
      <c r="N614" s="348"/>
      <c r="O614" s="348"/>
      <c r="P614" s="348"/>
      <c r="Q614" s="348"/>
      <c r="R614" s="348"/>
      <c r="S614" s="348"/>
      <c r="T614" s="348"/>
      <c r="U614" s="348"/>
      <c r="V614" s="348"/>
      <c r="W614" s="348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348"/>
      <c r="J615" s="348"/>
      <c r="K615" s="348"/>
      <c r="L615" s="348"/>
      <c r="M615" s="348"/>
      <c r="N615" s="348"/>
      <c r="O615" s="348"/>
      <c r="P615" s="348"/>
      <c r="Q615" s="348"/>
      <c r="R615" s="348"/>
      <c r="S615" s="348"/>
      <c r="T615" s="348"/>
      <c r="U615" s="348"/>
      <c r="V615" s="348"/>
      <c r="W615" s="348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348"/>
      <c r="J616" s="348"/>
      <c r="K616" s="348"/>
      <c r="L616" s="348"/>
      <c r="M616" s="348"/>
      <c r="N616" s="348"/>
      <c r="O616" s="348"/>
      <c r="P616" s="348"/>
      <c r="Q616" s="348"/>
      <c r="R616" s="348"/>
      <c r="S616" s="348"/>
      <c r="T616" s="348"/>
      <c r="U616" s="348"/>
      <c r="V616" s="348"/>
      <c r="W616" s="348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348"/>
      <c r="J617" s="348"/>
      <c r="K617" s="348"/>
      <c r="L617" s="348"/>
      <c r="M617" s="348"/>
      <c r="N617" s="348"/>
      <c r="O617" s="348"/>
      <c r="P617" s="348"/>
      <c r="Q617" s="348"/>
      <c r="R617" s="348"/>
      <c r="S617" s="348"/>
      <c r="T617" s="348"/>
      <c r="U617" s="348"/>
      <c r="V617" s="348"/>
      <c r="W617" s="348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348"/>
      <c r="J618" s="348"/>
      <c r="K618" s="348"/>
      <c r="L618" s="348"/>
      <c r="M618" s="348"/>
      <c r="N618" s="348"/>
      <c r="O618" s="348"/>
      <c r="P618" s="348"/>
      <c r="Q618" s="348"/>
      <c r="R618" s="348"/>
      <c r="S618" s="348"/>
      <c r="T618" s="348"/>
      <c r="U618" s="348"/>
      <c r="V618" s="348"/>
      <c r="W618" s="348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348"/>
      <c r="J619" s="348"/>
      <c r="K619" s="348"/>
      <c r="L619" s="348"/>
      <c r="M619" s="348"/>
      <c r="N619" s="348"/>
      <c r="O619" s="348"/>
      <c r="P619" s="348"/>
      <c r="Q619" s="348"/>
      <c r="R619" s="348"/>
      <c r="S619" s="348"/>
      <c r="T619" s="348"/>
      <c r="U619" s="348"/>
      <c r="V619" s="348"/>
      <c r="W619" s="348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348"/>
      <c r="J620" s="348"/>
      <c r="K620" s="348"/>
      <c r="L620" s="348"/>
      <c r="M620" s="348"/>
      <c r="N620" s="348"/>
      <c r="O620" s="348"/>
      <c r="P620" s="348"/>
      <c r="Q620" s="348"/>
      <c r="R620" s="348"/>
      <c r="S620" s="348"/>
      <c r="T620" s="348"/>
      <c r="U620" s="348"/>
      <c r="V620" s="348"/>
      <c r="W620" s="348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348"/>
      <c r="J621" s="348"/>
      <c r="K621" s="348"/>
      <c r="L621" s="348"/>
      <c r="M621" s="348"/>
      <c r="N621" s="348"/>
      <c r="O621" s="348"/>
      <c r="P621" s="348"/>
      <c r="Q621" s="348"/>
      <c r="R621" s="348"/>
      <c r="S621" s="348"/>
      <c r="T621" s="348"/>
      <c r="U621" s="348"/>
      <c r="V621" s="348"/>
      <c r="W621" s="348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348"/>
      <c r="J622" s="348"/>
      <c r="K622" s="348"/>
      <c r="L622" s="348"/>
      <c r="M622" s="348"/>
      <c r="N622" s="348"/>
      <c r="O622" s="348"/>
      <c r="P622" s="348"/>
      <c r="Q622" s="348"/>
      <c r="R622" s="348"/>
      <c r="S622" s="348"/>
      <c r="T622" s="348"/>
      <c r="U622" s="348"/>
      <c r="V622" s="348"/>
      <c r="W622" s="348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348"/>
      <c r="J623" s="348"/>
      <c r="K623" s="348"/>
      <c r="L623" s="348"/>
      <c r="M623" s="348"/>
      <c r="N623" s="348"/>
      <c r="O623" s="348"/>
      <c r="P623" s="348"/>
      <c r="Q623" s="348"/>
      <c r="R623" s="348"/>
      <c r="S623" s="348"/>
      <c r="T623" s="348"/>
      <c r="U623" s="348"/>
      <c r="V623" s="348"/>
      <c r="W623" s="348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348"/>
      <c r="J624" s="348"/>
      <c r="K624" s="348"/>
      <c r="L624" s="348"/>
      <c r="M624" s="348"/>
      <c r="N624" s="348"/>
      <c r="O624" s="348"/>
      <c r="P624" s="348"/>
      <c r="Q624" s="348"/>
      <c r="R624" s="348"/>
      <c r="S624" s="348"/>
      <c r="T624" s="348"/>
      <c r="U624" s="348"/>
      <c r="V624" s="348"/>
      <c r="W624" s="348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348"/>
      <c r="J625" s="348"/>
      <c r="K625" s="348"/>
      <c r="L625" s="348"/>
      <c r="M625" s="348"/>
      <c r="N625" s="348"/>
      <c r="O625" s="348"/>
      <c r="P625" s="348"/>
      <c r="Q625" s="348"/>
      <c r="R625" s="348"/>
      <c r="S625" s="348"/>
      <c r="T625" s="348"/>
      <c r="U625" s="348"/>
      <c r="V625" s="348"/>
      <c r="W625" s="348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348"/>
      <c r="J626" s="348"/>
      <c r="K626" s="348"/>
      <c r="L626" s="348"/>
      <c r="M626" s="348"/>
      <c r="N626" s="348"/>
      <c r="O626" s="348"/>
      <c r="P626" s="348"/>
      <c r="Q626" s="348"/>
      <c r="R626" s="348"/>
      <c r="S626" s="348"/>
      <c r="T626" s="348"/>
      <c r="U626" s="348"/>
      <c r="V626" s="348"/>
      <c r="W626" s="348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348"/>
      <c r="J627" s="348"/>
      <c r="K627" s="348"/>
      <c r="L627" s="348"/>
      <c r="M627" s="348"/>
      <c r="N627" s="348"/>
      <c r="O627" s="348"/>
      <c r="P627" s="348"/>
      <c r="Q627" s="348"/>
      <c r="R627" s="348"/>
      <c r="S627" s="348"/>
      <c r="T627" s="348"/>
      <c r="U627" s="348"/>
      <c r="V627" s="348"/>
      <c r="W627" s="348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348"/>
      <c r="J628" s="348"/>
      <c r="K628" s="348"/>
      <c r="L628" s="348"/>
      <c r="M628" s="348"/>
      <c r="N628" s="348"/>
      <c r="O628" s="348"/>
      <c r="P628" s="348"/>
      <c r="Q628" s="348"/>
      <c r="R628" s="348"/>
      <c r="S628" s="348"/>
      <c r="T628" s="348"/>
      <c r="U628" s="348"/>
      <c r="V628" s="348"/>
      <c r="W628" s="348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348"/>
      <c r="J629" s="348"/>
      <c r="K629" s="348"/>
      <c r="L629" s="348"/>
      <c r="M629" s="348"/>
      <c r="N629" s="348"/>
      <c r="O629" s="348"/>
      <c r="P629" s="348"/>
      <c r="Q629" s="348"/>
      <c r="R629" s="348"/>
      <c r="S629" s="348"/>
      <c r="T629" s="348"/>
      <c r="U629" s="348"/>
      <c r="V629" s="348"/>
      <c r="W629" s="348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348"/>
      <c r="J630" s="348"/>
      <c r="K630" s="348"/>
      <c r="L630" s="348"/>
      <c r="M630" s="348"/>
      <c r="N630" s="348"/>
      <c r="O630" s="348"/>
      <c r="P630" s="348"/>
      <c r="Q630" s="348"/>
      <c r="R630" s="348"/>
      <c r="S630" s="348"/>
      <c r="T630" s="348"/>
      <c r="U630" s="348"/>
      <c r="V630" s="348"/>
      <c r="W630" s="348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348"/>
      <c r="J631" s="348"/>
      <c r="K631" s="348"/>
      <c r="L631" s="348"/>
      <c r="M631" s="348"/>
      <c r="N631" s="348"/>
      <c r="O631" s="348"/>
      <c r="P631" s="348"/>
      <c r="Q631" s="348"/>
      <c r="R631" s="348"/>
      <c r="S631" s="348"/>
      <c r="T631" s="348"/>
      <c r="U631" s="348"/>
      <c r="V631" s="348"/>
      <c r="W631" s="348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348"/>
      <c r="J632" s="348"/>
      <c r="K632" s="348"/>
      <c r="L632" s="348"/>
      <c r="M632" s="348"/>
      <c r="N632" s="348"/>
      <c r="O632" s="348"/>
      <c r="P632" s="348"/>
      <c r="Q632" s="348"/>
      <c r="R632" s="348"/>
      <c r="S632" s="348"/>
      <c r="T632" s="348"/>
      <c r="U632" s="348"/>
      <c r="V632" s="348"/>
      <c r="W632" s="348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348"/>
      <c r="J633" s="348"/>
      <c r="K633" s="348"/>
      <c r="L633" s="348"/>
      <c r="M633" s="348"/>
      <c r="N633" s="348"/>
      <c r="O633" s="348"/>
      <c r="P633" s="348"/>
      <c r="Q633" s="348"/>
      <c r="R633" s="348"/>
      <c r="S633" s="348"/>
      <c r="T633" s="348"/>
      <c r="U633" s="348"/>
      <c r="V633" s="348"/>
      <c r="W633" s="348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348"/>
      <c r="J634" s="348"/>
      <c r="K634" s="348"/>
      <c r="L634" s="348"/>
      <c r="M634" s="348"/>
      <c r="N634" s="348"/>
      <c r="O634" s="348"/>
      <c r="P634" s="348"/>
      <c r="Q634" s="348"/>
      <c r="R634" s="348"/>
      <c r="S634" s="348"/>
      <c r="T634" s="348"/>
      <c r="U634" s="348"/>
      <c r="V634" s="348"/>
      <c r="W634" s="348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348"/>
      <c r="J635" s="348"/>
      <c r="K635" s="348"/>
      <c r="L635" s="348"/>
      <c r="M635" s="348"/>
      <c r="N635" s="348"/>
      <c r="O635" s="348"/>
      <c r="P635" s="348"/>
      <c r="Q635" s="348"/>
      <c r="R635" s="348"/>
      <c r="S635" s="348"/>
      <c r="T635" s="348"/>
      <c r="U635" s="348"/>
      <c r="V635" s="348"/>
      <c r="W635" s="348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348"/>
      <c r="J636" s="348"/>
      <c r="K636" s="348"/>
      <c r="L636" s="348"/>
      <c r="M636" s="348"/>
      <c r="N636" s="348"/>
      <c r="O636" s="348"/>
      <c r="P636" s="348"/>
      <c r="Q636" s="348"/>
      <c r="R636" s="348"/>
      <c r="S636" s="348"/>
      <c r="T636" s="348"/>
      <c r="U636" s="348"/>
      <c r="V636" s="348"/>
      <c r="W636" s="348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348"/>
      <c r="J637" s="348"/>
      <c r="K637" s="348"/>
      <c r="L637" s="348"/>
      <c r="M637" s="348"/>
      <c r="N637" s="348"/>
      <c r="O637" s="348"/>
      <c r="P637" s="348"/>
      <c r="Q637" s="348"/>
      <c r="R637" s="348"/>
      <c r="S637" s="348"/>
      <c r="T637" s="348"/>
      <c r="U637" s="348"/>
      <c r="V637" s="348"/>
      <c r="W637" s="348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348"/>
      <c r="J638" s="348"/>
      <c r="K638" s="348"/>
      <c r="L638" s="348"/>
      <c r="M638" s="348"/>
      <c r="N638" s="348"/>
      <c r="O638" s="348"/>
      <c r="P638" s="348"/>
      <c r="Q638" s="348"/>
      <c r="R638" s="348"/>
      <c r="S638" s="348"/>
      <c r="T638" s="348"/>
      <c r="U638" s="348"/>
      <c r="V638" s="348"/>
      <c r="W638" s="348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348"/>
      <c r="J639" s="348"/>
      <c r="K639" s="348"/>
      <c r="L639" s="348"/>
      <c r="M639" s="348"/>
      <c r="N639" s="348"/>
      <c r="O639" s="348"/>
      <c r="P639" s="348"/>
      <c r="Q639" s="348"/>
      <c r="R639" s="348"/>
      <c r="S639" s="348"/>
      <c r="T639" s="348"/>
      <c r="U639" s="348"/>
      <c r="V639" s="348"/>
      <c r="W639" s="348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348"/>
      <c r="J640" s="348"/>
      <c r="K640" s="348"/>
      <c r="L640" s="348"/>
      <c r="M640" s="348"/>
      <c r="N640" s="348"/>
      <c r="O640" s="348"/>
      <c r="P640" s="348"/>
      <c r="Q640" s="348"/>
      <c r="R640" s="348"/>
      <c r="S640" s="348"/>
      <c r="T640" s="348"/>
      <c r="U640" s="348"/>
      <c r="V640" s="348"/>
      <c r="W640" s="348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348"/>
      <c r="J641" s="348"/>
      <c r="K641" s="348"/>
      <c r="L641" s="348"/>
      <c r="M641" s="348"/>
      <c r="N641" s="348"/>
      <c r="O641" s="348"/>
      <c r="P641" s="348"/>
      <c r="Q641" s="348"/>
      <c r="R641" s="348"/>
      <c r="S641" s="348"/>
      <c r="T641" s="348"/>
      <c r="U641" s="348"/>
      <c r="V641" s="348"/>
      <c r="W641" s="348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348"/>
      <c r="J642" s="348"/>
      <c r="K642" s="348"/>
      <c r="L642" s="348"/>
      <c r="M642" s="348"/>
      <c r="N642" s="348"/>
      <c r="O642" s="348"/>
      <c r="P642" s="348"/>
      <c r="Q642" s="348"/>
      <c r="R642" s="348"/>
      <c r="S642" s="348"/>
      <c r="T642" s="348"/>
      <c r="U642" s="348"/>
      <c r="V642" s="348"/>
      <c r="W642" s="348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348"/>
      <c r="J643" s="348"/>
      <c r="K643" s="348"/>
      <c r="L643" s="348"/>
      <c r="M643" s="348"/>
      <c r="N643" s="348"/>
      <c r="O643" s="348"/>
      <c r="P643" s="348"/>
      <c r="Q643" s="348"/>
      <c r="R643" s="348"/>
      <c r="S643" s="348"/>
      <c r="T643" s="348"/>
      <c r="U643" s="348"/>
      <c r="V643" s="348"/>
      <c r="W643" s="348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348"/>
      <c r="J644" s="348"/>
      <c r="K644" s="348"/>
      <c r="L644" s="348"/>
      <c r="M644" s="348"/>
      <c r="N644" s="348"/>
      <c r="O644" s="348"/>
      <c r="P644" s="348"/>
      <c r="Q644" s="348"/>
      <c r="R644" s="348"/>
      <c r="S644" s="348"/>
      <c r="T644" s="348"/>
      <c r="U644" s="348"/>
      <c r="V644" s="348"/>
      <c r="W644" s="348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348"/>
      <c r="J645" s="348"/>
      <c r="K645" s="348"/>
      <c r="L645" s="348"/>
      <c r="M645" s="348"/>
      <c r="N645" s="348"/>
      <c r="O645" s="348"/>
      <c r="P645" s="348"/>
      <c r="Q645" s="348"/>
      <c r="R645" s="348"/>
      <c r="S645" s="348"/>
      <c r="T645" s="348"/>
      <c r="U645" s="348"/>
      <c r="V645" s="348"/>
      <c r="W645" s="348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348"/>
      <c r="J646" s="348"/>
      <c r="K646" s="348"/>
      <c r="L646" s="348"/>
      <c r="M646" s="348"/>
      <c r="N646" s="348"/>
      <c r="O646" s="348"/>
      <c r="P646" s="348"/>
      <c r="Q646" s="348"/>
      <c r="R646" s="348"/>
      <c r="S646" s="348"/>
      <c r="T646" s="348"/>
      <c r="U646" s="348"/>
      <c r="V646" s="348"/>
      <c r="W646" s="348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348"/>
      <c r="J647" s="348"/>
      <c r="K647" s="348"/>
      <c r="L647" s="348"/>
      <c r="M647" s="348"/>
      <c r="N647" s="348"/>
      <c r="O647" s="348"/>
      <c r="P647" s="348"/>
      <c r="Q647" s="348"/>
      <c r="R647" s="348"/>
      <c r="S647" s="348"/>
      <c r="T647" s="348"/>
      <c r="U647" s="348"/>
      <c r="V647" s="348"/>
      <c r="W647" s="348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348"/>
      <c r="J648" s="348"/>
      <c r="K648" s="348"/>
      <c r="L648" s="348"/>
      <c r="M648" s="348"/>
      <c r="N648" s="348"/>
      <c r="O648" s="348"/>
      <c r="P648" s="348"/>
      <c r="Q648" s="348"/>
      <c r="R648" s="348"/>
      <c r="S648" s="348"/>
      <c r="T648" s="348"/>
      <c r="U648" s="348"/>
      <c r="V648" s="348"/>
      <c r="W648" s="348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348"/>
      <c r="J649" s="348"/>
      <c r="K649" s="348"/>
      <c r="L649" s="348"/>
      <c r="M649" s="348"/>
      <c r="N649" s="348"/>
      <c r="O649" s="348"/>
      <c r="P649" s="348"/>
      <c r="Q649" s="348"/>
      <c r="R649" s="348"/>
      <c r="S649" s="348"/>
      <c r="T649" s="348"/>
      <c r="U649" s="348"/>
      <c r="V649" s="348"/>
      <c r="W649" s="348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348"/>
      <c r="J650" s="348"/>
      <c r="K650" s="348"/>
      <c r="L650" s="348"/>
      <c r="M650" s="348"/>
      <c r="N650" s="348"/>
      <c r="O650" s="348"/>
      <c r="P650" s="348"/>
      <c r="Q650" s="348"/>
      <c r="R650" s="348"/>
      <c r="S650" s="348"/>
      <c r="T650" s="348"/>
      <c r="U650" s="348"/>
      <c r="V650" s="348"/>
      <c r="W650" s="348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348"/>
      <c r="J651" s="348"/>
      <c r="K651" s="348"/>
      <c r="L651" s="348"/>
      <c r="M651" s="348"/>
      <c r="N651" s="348"/>
      <c r="O651" s="348"/>
      <c r="P651" s="348"/>
      <c r="Q651" s="348"/>
      <c r="R651" s="348"/>
      <c r="S651" s="348"/>
      <c r="T651" s="348"/>
      <c r="U651" s="348"/>
      <c r="V651" s="348"/>
      <c r="W651" s="348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348"/>
      <c r="J652" s="348"/>
      <c r="K652" s="348"/>
      <c r="L652" s="348"/>
      <c r="M652" s="348"/>
      <c r="N652" s="348"/>
      <c r="O652" s="348"/>
      <c r="P652" s="348"/>
      <c r="Q652" s="348"/>
      <c r="R652" s="348"/>
      <c r="S652" s="348"/>
      <c r="T652" s="348"/>
      <c r="U652" s="348"/>
      <c r="V652" s="348"/>
      <c r="W652" s="348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348"/>
      <c r="J653" s="348"/>
      <c r="K653" s="348"/>
      <c r="L653" s="348"/>
      <c r="M653" s="348"/>
      <c r="N653" s="348"/>
      <c r="O653" s="348"/>
      <c r="P653" s="348"/>
      <c r="Q653" s="348"/>
      <c r="R653" s="348"/>
      <c r="S653" s="348"/>
      <c r="T653" s="348"/>
      <c r="U653" s="348"/>
      <c r="V653" s="348"/>
      <c r="W653" s="348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348"/>
      <c r="J654" s="348"/>
      <c r="K654" s="348"/>
      <c r="L654" s="348"/>
      <c r="M654" s="348"/>
      <c r="N654" s="348"/>
      <c r="O654" s="348"/>
      <c r="P654" s="348"/>
      <c r="Q654" s="348"/>
      <c r="R654" s="348"/>
      <c r="S654" s="348"/>
      <c r="T654" s="348"/>
      <c r="U654" s="348"/>
      <c r="V654" s="348"/>
      <c r="W654" s="348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348"/>
      <c r="J655" s="348"/>
      <c r="K655" s="348"/>
      <c r="L655" s="348"/>
      <c r="M655" s="348"/>
      <c r="N655" s="348"/>
      <c r="O655" s="348"/>
      <c r="P655" s="348"/>
      <c r="Q655" s="348"/>
      <c r="R655" s="348"/>
      <c r="S655" s="348"/>
      <c r="T655" s="348"/>
      <c r="U655" s="348"/>
      <c r="V655" s="348"/>
      <c r="W655" s="348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348"/>
      <c r="J656" s="348"/>
      <c r="K656" s="348"/>
      <c r="L656" s="348"/>
      <c r="M656" s="348"/>
      <c r="N656" s="348"/>
      <c r="O656" s="348"/>
      <c r="P656" s="348"/>
      <c r="Q656" s="348"/>
      <c r="R656" s="348"/>
      <c r="S656" s="348"/>
      <c r="T656" s="348"/>
      <c r="U656" s="348"/>
      <c r="V656" s="348"/>
      <c r="W656" s="348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348"/>
      <c r="J657" s="348"/>
      <c r="K657" s="348"/>
      <c r="L657" s="348"/>
      <c r="M657" s="348"/>
      <c r="N657" s="348"/>
      <c r="O657" s="348"/>
      <c r="P657" s="348"/>
      <c r="Q657" s="348"/>
      <c r="R657" s="348"/>
      <c r="S657" s="348"/>
      <c r="T657" s="348"/>
      <c r="U657" s="348"/>
      <c r="V657" s="348"/>
      <c r="W657" s="348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348"/>
      <c r="J658" s="348"/>
      <c r="K658" s="348"/>
      <c r="L658" s="348"/>
      <c r="M658" s="348"/>
      <c r="N658" s="348"/>
      <c r="O658" s="348"/>
      <c r="P658" s="348"/>
      <c r="Q658" s="348"/>
      <c r="R658" s="348"/>
      <c r="S658" s="348"/>
      <c r="T658" s="348"/>
      <c r="U658" s="348"/>
      <c r="V658" s="348"/>
      <c r="W658" s="348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348"/>
      <c r="J659" s="348"/>
      <c r="K659" s="348"/>
      <c r="L659" s="348"/>
      <c r="M659" s="348"/>
      <c r="N659" s="348"/>
      <c r="O659" s="348"/>
      <c r="P659" s="348"/>
      <c r="Q659" s="348"/>
      <c r="R659" s="348"/>
      <c r="S659" s="348"/>
      <c r="T659" s="348"/>
      <c r="U659" s="348"/>
      <c r="V659" s="348"/>
      <c r="W659" s="348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348"/>
      <c r="J660" s="348"/>
      <c r="K660" s="348"/>
      <c r="L660" s="348"/>
      <c r="M660" s="348"/>
      <c r="N660" s="348"/>
      <c r="O660" s="348"/>
      <c r="P660" s="348"/>
      <c r="Q660" s="348"/>
      <c r="R660" s="348"/>
      <c r="S660" s="348"/>
      <c r="T660" s="348"/>
      <c r="U660" s="348"/>
      <c r="V660" s="348"/>
      <c r="W660" s="348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348"/>
      <c r="J661" s="348"/>
      <c r="K661" s="348"/>
      <c r="L661" s="348"/>
      <c r="M661" s="348"/>
      <c r="N661" s="348"/>
      <c r="O661" s="348"/>
      <c r="P661" s="348"/>
      <c r="Q661" s="348"/>
      <c r="R661" s="348"/>
      <c r="S661" s="348"/>
      <c r="T661" s="348"/>
      <c r="U661" s="348"/>
      <c r="V661" s="348"/>
      <c r="W661" s="348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348"/>
      <c r="J662" s="348"/>
      <c r="K662" s="348"/>
      <c r="L662" s="348"/>
      <c r="M662" s="348"/>
      <c r="N662" s="348"/>
      <c r="O662" s="348"/>
      <c r="P662" s="348"/>
      <c r="Q662" s="348"/>
      <c r="R662" s="348"/>
      <c r="S662" s="348"/>
      <c r="T662" s="348"/>
      <c r="U662" s="348"/>
      <c r="V662" s="348"/>
      <c r="W662" s="348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348"/>
      <c r="J663" s="348"/>
      <c r="K663" s="348"/>
      <c r="L663" s="348"/>
      <c r="M663" s="348"/>
      <c r="N663" s="348"/>
      <c r="O663" s="348"/>
      <c r="P663" s="348"/>
      <c r="Q663" s="348"/>
      <c r="R663" s="348"/>
      <c r="S663" s="348"/>
      <c r="T663" s="348"/>
      <c r="U663" s="348"/>
      <c r="V663" s="348"/>
      <c r="W663" s="348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348"/>
      <c r="J664" s="348"/>
      <c r="K664" s="348"/>
      <c r="L664" s="348"/>
      <c r="M664" s="348"/>
      <c r="N664" s="348"/>
      <c r="O664" s="348"/>
      <c r="P664" s="348"/>
      <c r="Q664" s="348"/>
      <c r="R664" s="348"/>
      <c r="S664" s="348"/>
      <c r="T664" s="348"/>
      <c r="U664" s="348"/>
      <c r="V664" s="348"/>
      <c r="W664" s="348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348"/>
      <c r="J665" s="348"/>
      <c r="K665" s="348"/>
      <c r="L665" s="348"/>
      <c r="M665" s="348"/>
      <c r="N665" s="348"/>
      <c r="O665" s="348"/>
      <c r="P665" s="348"/>
      <c r="Q665" s="348"/>
      <c r="R665" s="348"/>
      <c r="S665" s="348"/>
      <c r="T665" s="348"/>
      <c r="U665" s="348"/>
      <c r="V665" s="348"/>
      <c r="W665" s="348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348"/>
      <c r="J666" s="348"/>
      <c r="K666" s="348"/>
      <c r="L666" s="348"/>
      <c r="M666" s="348"/>
      <c r="N666" s="348"/>
      <c r="O666" s="348"/>
      <c r="P666" s="348"/>
      <c r="Q666" s="348"/>
      <c r="R666" s="348"/>
      <c r="S666" s="348"/>
      <c r="T666" s="348"/>
      <c r="U666" s="348"/>
      <c r="V666" s="348"/>
      <c r="W666" s="348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348"/>
      <c r="J667" s="348"/>
      <c r="K667" s="348"/>
      <c r="L667" s="348"/>
      <c r="M667" s="348"/>
      <c r="N667" s="348"/>
      <c r="O667" s="348"/>
      <c r="P667" s="348"/>
      <c r="Q667" s="348"/>
      <c r="R667" s="348"/>
      <c r="S667" s="348"/>
      <c r="T667" s="348"/>
      <c r="U667" s="348"/>
      <c r="V667" s="348"/>
      <c r="W667" s="348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348"/>
      <c r="J668" s="348"/>
      <c r="K668" s="348"/>
      <c r="L668" s="348"/>
      <c r="M668" s="348"/>
      <c r="N668" s="348"/>
      <c r="O668" s="348"/>
      <c r="P668" s="348"/>
      <c r="Q668" s="348"/>
      <c r="R668" s="348"/>
      <c r="S668" s="348"/>
      <c r="T668" s="348"/>
      <c r="U668" s="348"/>
      <c r="V668" s="348"/>
      <c r="W668" s="348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348"/>
      <c r="J669" s="348"/>
      <c r="K669" s="348"/>
      <c r="L669" s="348"/>
      <c r="M669" s="348"/>
      <c r="N669" s="348"/>
      <c r="O669" s="348"/>
      <c r="P669" s="348"/>
      <c r="Q669" s="348"/>
      <c r="R669" s="348"/>
      <c r="S669" s="348"/>
      <c r="T669" s="348"/>
      <c r="U669" s="348"/>
      <c r="V669" s="348"/>
      <c r="W669" s="348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348"/>
      <c r="J670" s="348"/>
      <c r="K670" s="348"/>
      <c r="L670" s="348"/>
      <c r="M670" s="348"/>
      <c r="N670" s="348"/>
      <c r="O670" s="348"/>
      <c r="P670" s="348"/>
      <c r="Q670" s="348"/>
      <c r="R670" s="348"/>
      <c r="S670" s="348"/>
      <c r="T670" s="348"/>
      <c r="U670" s="348"/>
      <c r="V670" s="348"/>
      <c r="W670" s="348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348"/>
      <c r="J671" s="348"/>
      <c r="K671" s="348"/>
      <c r="L671" s="348"/>
      <c r="M671" s="348"/>
      <c r="N671" s="348"/>
      <c r="O671" s="348"/>
      <c r="P671" s="348"/>
      <c r="Q671" s="348"/>
      <c r="R671" s="348"/>
      <c r="S671" s="348"/>
      <c r="T671" s="348"/>
      <c r="U671" s="348"/>
      <c r="V671" s="348"/>
      <c r="W671" s="348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348"/>
      <c r="J672" s="348"/>
      <c r="K672" s="348"/>
      <c r="L672" s="348"/>
      <c r="M672" s="348"/>
      <c r="N672" s="348"/>
      <c r="O672" s="348"/>
      <c r="P672" s="348"/>
      <c r="Q672" s="348"/>
      <c r="R672" s="348"/>
      <c r="S672" s="348"/>
      <c r="T672" s="348"/>
      <c r="U672" s="348"/>
      <c r="V672" s="348"/>
      <c r="W672" s="348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348"/>
      <c r="J673" s="348"/>
      <c r="K673" s="348"/>
      <c r="L673" s="348"/>
      <c r="M673" s="348"/>
      <c r="N673" s="348"/>
      <c r="O673" s="348"/>
      <c r="P673" s="348"/>
      <c r="Q673" s="348"/>
      <c r="R673" s="348"/>
      <c r="S673" s="348"/>
      <c r="T673" s="348"/>
      <c r="U673" s="348"/>
      <c r="V673" s="348"/>
      <c r="W673" s="348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348"/>
      <c r="J674" s="348"/>
      <c r="K674" s="348"/>
      <c r="L674" s="348"/>
      <c r="M674" s="348"/>
      <c r="N674" s="348"/>
      <c r="O674" s="348"/>
      <c r="P674" s="348"/>
      <c r="Q674" s="348"/>
      <c r="R674" s="348"/>
      <c r="S674" s="348"/>
      <c r="T674" s="348"/>
      <c r="U674" s="348"/>
      <c r="V674" s="348"/>
      <c r="W674" s="348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348"/>
      <c r="J675" s="348"/>
      <c r="K675" s="348"/>
      <c r="L675" s="348"/>
      <c r="M675" s="348"/>
      <c r="N675" s="348"/>
      <c r="O675" s="348"/>
      <c r="P675" s="348"/>
      <c r="Q675" s="348"/>
      <c r="R675" s="348"/>
      <c r="S675" s="348"/>
      <c r="T675" s="348"/>
      <c r="U675" s="348"/>
      <c r="V675" s="348"/>
      <c r="W675" s="348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348"/>
      <c r="J676" s="348"/>
      <c r="K676" s="348"/>
      <c r="L676" s="348"/>
      <c r="M676" s="348"/>
      <c r="N676" s="348"/>
      <c r="O676" s="348"/>
      <c r="P676" s="348"/>
      <c r="Q676" s="348"/>
      <c r="R676" s="348"/>
      <c r="S676" s="348"/>
      <c r="T676" s="348"/>
      <c r="U676" s="348"/>
      <c r="V676" s="348"/>
      <c r="W676" s="348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348"/>
      <c r="J677" s="348"/>
      <c r="K677" s="348"/>
      <c r="L677" s="348"/>
      <c r="M677" s="348"/>
      <c r="N677" s="348"/>
      <c r="O677" s="348"/>
      <c r="P677" s="348"/>
      <c r="Q677" s="348"/>
      <c r="R677" s="348"/>
      <c r="S677" s="348"/>
      <c r="T677" s="348"/>
      <c r="U677" s="348"/>
      <c r="V677" s="348"/>
      <c r="W677" s="348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348"/>
      <c r="J678" s="348"/>
      <c r="K678" s="348"/>
      <c r="L678" s="348"/>
      <c r="M678" s="348"/>
      <c r="N678" s="348"/>
      <c r="O678" s="348"/>
      <c r="P678" s="348"/>
      <c r="Q678" s="348"/>
      <c r="R678" s="348"/>
      <c r="S678" s="348"/>
      <c r="T678" s="348"/>
      <c r="U678" s="348"/>
      <c r="V678" s="348"/>
      <c r="W678" s="348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348"/>
      <c r="J679" s="348"/>
      <c r="K679" s="348"/>
      <c r="L679" s="348"/>
      <c r="M679" s="348"/>
      <c r="N679" s="348"/>
      <c r="O679" s="348"/>
      <c r="P679" s="348"/>
      <c r="Q679" s="348"/>
      <c r="R679" s="348"/>
      <c r="S679" s="348"/>
      <c r="T679" s="348"/>
      <c r="U679" s="348"/>
      <c r="V679" s="348"/>
      <c r="W679" s="348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348"/>
      <c r="J680" s="348"/>
      <c r="K680" s="348"/>
      <c r="L680" s="348"/>
      <c r="M680" s="348"/>
      <c r="N680" s="348"/>
      <c r="O680" s="348"/>
      <c r="P680" s="348"/>
      <c r="Q680" s="348"/>
      <c r="R680" s="348"/>
      <c r="S680" s="348"/>
      <c r="T680" s="348"/>
      <c r="U680" s="348"/>
      <c r="V680" s="348"/>
      <c r="W680" s="348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348"/>
      <c r="J681" s="348"/>
      <c r="K681" s="348"/>
      <c r="L681" s="348"/>
      <c r="M681" s="348"/>
      <c r="N681" s="348"/>
      <c r="O681" s="348"/>
      <c r="P681" s="348"/>
      <c r="Q681" s="348"/>
      <c r="R681" s="348"/>
      <c r="S681" s="348"/>
      <c r="T681" s="348"/>
      <c r="U681" s="348"/>
      <c r="V681" s="348"/>
      <c r="W681" s="348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348"/>
      <c r="J682" s="348"/>
      <c r="K682" s="348"/>
      <c r="L682" s="348"/>
      <c r="M682" s="348"/>
      <c r="N682" s="348"/>
      <c r="O682" s="348"/>
      <c r="P682" s="348"/>
      <c r="Q682" s="348"/>
      <c r="R682" s="348"/>
      <c r="S682" s="348"/>
      <c r="T682" s="348"/>
      <c r="U682" s="348"/>
      <c r="V682" s="348"/>
      <c r="W682" s="348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348"/>
      <c r="J683" s="348"/>
      <c r="K683" s="348"/>
      <c r="L683" s="348"/>
      <c r="M683" s="348"/>
      <c r="N683" s="348"/>
      <c r="O683" s="348"/>
      <c r="P683" s="348"/>
      <c r="Q683" s="348"/>
      <c r="R683" s="348"/>
      <c r="S683" s="348"/>
      <c r="T683" s="348"/>
      <c r="U683" s="348"/>
      <c r="V683" s="348"/>
      <c r="W683" s="348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348"/>
      <c r="J684" s="348"/>
      <c r="K684" s="348"/>
      <c r="L684" s="348"/>
      <c r="M684" s="348"/>
      <c r="N684" s="348"/>
      <c r="O684" s="348"/>
      <c r="P684" s="348"/>
      <c r="Q684" s="348"/>
      <c r="R684" s="348"/>
      <c r="S684" s="348"/>
      <c r="T684" s="348"/>
      <c r="U684" s="348"/>
      <c r="V684" s="348"/>
      <c r="W684" s="348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348"/>
      <c r="J685" s="348"/>
      <c r="K685" s="348"/>
      <c r="L685" s="348"/>
      <c r="M685" s="348"/>
      <c r="N685" s="348"/>
      <c r="O685" s="348"/>
      <c r="P685" s="348"/>
      <c r="Q685" s="348"/>
      <c r="R685" s="348"/>
      <c r="S685" s="348"/>
      <c r="T685" s="348"/>
      <c r="U685" s="348"/>
      <c r="V685" s="348"/>
      <c r="W685" s="348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348"/>
      <c r="J686" s="348"/>
      <c r="K686" s="348"/>
      <c r="L686" s="348"/>
      <c r="M686" s="348"/>
      <c r="N686" s="348"/>
      <c r="O686" s="348"/>
      <c r="P686" s="348"/>
      <c r="Q686" s="348"/>
      <c r="R686" s="348"/>
      <c r="S686" s="348"/>
      <c r="T686" s="348"/>
      <c r="U686" s="348"/>
      <c r="V686" s="348"/>
      <c r="W686" s="348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348"/>
      <c r="J687" s="348"/>
      <c r="K687" s="348"/>
      <c r="L687" s="348"/>
      <c r="M687" s="348"/>
      <c r="N687" s="348"/>
      <c r="O687" s="348"/>
      <c r="P687" s="348"/>
      <c r="Q687" s="348"/>
      <c r="R687" s="348"/>
      <c r="S687" s="348"/>
      <c r="T687" s="348"/>
      <c r="U687" s="348"/>
      <c r="V687" s="348"/>
      <c r="W687" s="348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348"/>
      <c r="J688" s="348"/>
      <c r="K688" s="348"/>
      <c r="L688" s="348"/>
      <c r="M688" s="348"/>
      <c r="N688" s="348"/>
      <c r="O688" s="348"/>
      <c r="P688" s="348"/>
      <c r="Q688" s="348"/>
      <c r="R688" s="348"/>
      <c r="S688" s="348"/>
      <c r="T688" s="348"/>
      <c r="U688" s="348"/>
      <c r="V688" s="348"/>
      <c r="W688" s="348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348"/>
      <c r="J689" s="348"/>
      <c r="K689" s="348"/>
      <c r="L689" s="348"/>
      <c r="M689" s="348"/>
      <c r="N689" s="348"/>
      <c r="O689" s="348"/>
      <c r="P689" s="348"/>
      <c r="Q689" s="348"/>
      <c r="R689" s="348"/>
      <c r="S689" s="348"/>
      <c r="T689" s="348"/>
      <c r="U689" s="348"/>
      <c r="V689" s="348"/>
      <c r="W689" s="348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348"/>
      <c r="J690" s="348"/>
      <c r="K690" s="348"/>
      <c r="L690" s="348"/>
      <c r="M690" s="348"/>
      <c r="N690" s="348"/>
      <c r="O690" s="348"/>
      <c r="P690" s="348"/>
      <c r="Q690" s="348"/>
      <c r="R690" s="348"/>
      <c r="S690" s="348"/>
      <c r="T690" s="348"/>
      <c r="U690" s="348"/>
      <c r="V690" s="348"/>
      <c r="W690" s="348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348"/>
      <c r="J691" s="348"/>
      <c r="K691" s="348"/>
      <c r="L691" s="348"/>
      <c r="M691" s="348"/>
      <c r="N691" s="348"/>
      <c r="O691" s="348"/>
      <c r="P691" s="348"/>
      <c r="Q691" s="348"/>
      <c r="R691" s="348"/>
      <c r="S691" s="348"/>
      <c r="T691" s="348"/>
      <c r="U691" s="348"/>
      <c r="V691" s="348"/>
      <c r="W691" s="348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348"/>
      <c r="J692" s="348"/>
      <c r="K692" s="348"/>
      <c r="L692" s="348"/>
      <c r="M692" s="348"/>
      <c r="N692" s="348"/>
      <c r="O692" s="348"/>
      <c r="P692" s="348"/>
      <c r="Q692" s="348"/>
      <c r="R692" s="348"/>
      <c r="S692" s="348"/>
      <c r="T692" s="348"/>
      <c r="U692" s="348"/>
      <c r="V692" s="348"/>
      <c r="W692" s="348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348"/>
      <c r="J693" s="348"/>
      <c r="K693" s="348"/>
      <c r="L693" s="348"/>
      <c r="M693" s="348"/>
      <c r="N693" s="348"/>
      <c r="O693" s="348"/>
      <c r="P693" s="348"/>
      <c r="Q693" s="348"/>
      <c r="R693" s="348"/>
      <c r="S693" s="348"/>
      <c r="T693" s="348"/>
      <c r="U693" s="348"/>
      <c r="V693" s="348"/>
      <c r="W693" s="348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348"/>
      <c r="J694" s="348"/>
      <c r="K694" s="348"/>
      <c r="L694" s="348"/>
      <c r="M694" s="348"/>
      <c r="N694" s="348"/>
      <c r="O694" s="348"/>
      <c r="P694" s="348"/>
      <c r="Q694" s="348"/>
      <c r="R694" s="348"/>
      <c r="S694" s="348"/>
      <c r="T694" s="348"/>
      <c r="U694" s="348"/>
      <c r="V694" s="348"/>
      <c r="W694" s="348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348"/>
      <c r="J695" s="348"/>
      <c r="K695" s="348"/>
      <c r="L695" s="348"/>
      <c r="M695" s="348"/>
      <c r="N695" s="348"/>
      <c r="O695" s="348"/>
      <c r="P695" s="348"/>
      <c r="Q695" s="348"/>
      <c r="R695" s="348"/>
      <c r="S695" s="348"/>
      <c r="T695" s="348"/>
      <c r="U695" s="348"/>
      <c r="V695" s="348"/>
      <c r="W695" s="348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348"/>
      <c r="J696" s="348"/>
      <c r="K696" s="348"/>
      <c r="L696" s="348"/>
      <c r="M696" s="348"/>
      <c r="N696" s="348"/>
      <c r="O696" s="348"/>
      <c r="P696" s="348"/>
      <c r="Q696" s="348"/>
      <c r="R696" s="348"/>
      <c r="S696" s="348"/>
      <c r="T696" s="348"/>
      <c r="U696" s="348"/>
      <c r="V696" s="348"/>
      <c r="W696" s="348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348"/>
      <c r="J697" s="348"/>
      <c r="K697" s="348"/>
      <c r="L697" s="348"/>
      <c r="M697" s="348"/>
      <c r="N697" s="348"/>
      <c r="O697" s="348"/>
      <c r="P697" s="348"/>
      <c r="Q697" s="348"/>
      <c r="R697" s="348"/>
      <c r="S697" s="348"/>
      <c r="T697" s="348"/>
      <c r="U697" s="348"/>
      <c r="V697" s="348"/>
      <c r="W697" s="348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348"/>
      <c r="J698" s="348"/>
      <c r="K698" s="348"/>
      <c r="L698" s="348"/>
      <c r="M698" s="348"/>
      <c r="N698" s="348"/>
      <c r="O698" s="348"/>
      <c r="P698" s="348"/>
      <c r="Q698" s="348"/>
      <c r="R698" s="348"/>
      <c r="S698" s="348"/>
      <c r="T698" s="348"/>
      <c r="U698" s="348"/>
      <c r="V698" s="348"/>
      <c r="W698" s="348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348"/>
      <c r="J699" s="348"/>
      <c r="K699" s="348"/>
      <c r="L699" s="348"/>
      <c r="M699" s="348"/>
      <c r="N699" s="348"/>
      <c r="O699" s="348"/>
      <c r="P699" s="348"/>
      <c r="Q699" s="348"/>
      <c r="R699" s="348"/>
      <c r="S699" s="348"/>
      <c r="T699" s="348"/>
      <c r="U699" s="348"/>
      <c r="V699" s="348"/>
      <c r="W699" s="348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348"/>
      <c r="J700" s="348"/>
      <c r="K700" s="348"/>
      <c r="L700" s="348"/>
      <c r="M700" s="348"/>
      <c r="N700" s="348"/>
      <c r="O700" s="348"/>
      <c r="P700" s="348"/>
      <c r="Q700" s="348"/>
      <c r="R700" s="348"/>
      <c r="S700" s="348"/>
      <c r="T700" s="348"/>
      <c r="U700" s="348"/>
      <c r="V700" s="348"/>
      <c r="W700" s="348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348"/>
      <c r="J701" s="348"/>
      <c r="K701" s="348"/>
      <c r="L701" s="348"/>
      <c r="M701" s="348"/>
      <c r="N701" s="348"/>
      <c r="O701" s="348"/>
      <c r="P701" s="348"/>
      <c r="Q701" s="348"/>
      <c r="R701" s="348"/>
      <c r="S701" s="348"/>
      <c r="T701" s="348"/>
      <c r="U701" s="348"/>
      <c r="V701" s="348"/>
      <c r="W701" s="348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348"/>
      <c r="J702" s="348"/>
      <c r="K702" s="348"/>
      <c r="L702" s="348"/>
      <c r="M702" s="348"/>
      <c r="N702" s="348"/>
      <c r="O702" s="348"/>
      <c r="P702" s="348"/>
      <c r="Q702" s="348"/>
      <c r="R702" s="348"/>
      <c r="S702" s="348"/>
      <c r="T702" s="348"/>
      <c r="U702" s="348"/>
      <c r="V702" s="348"/>
      <c r="W702" s="348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348"/>
      <c r="J703" s="348"/>
      <c r="K703" s="348"/>
      <c r="L703" s="348"/>
      <c r="M703" s="348"/>
      <c r="N703" s="348"/>
      <c r="O703" s="348"/>
      <c r="P703" s="348"/>
      <c r="Q703" s="348"/>
      <c r="R703" s="348"/>
      <c r="S703" s="348"/>
      <c r="T703" s="348"/>
      <c r="U703" s="348"/>
      <c r="V703" s="348"/>
      <c r="W703" s="348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348"/>
      <c r="J704" s="348"/>
      <c r="K704" s="348"/>
      <c r="L704" s="348"/>
      <c r="M704" s="348"/>
      <c r="N704" s="348"/>
      <c r="O704" s="348"/>
      <c r="P704" s="348"/>
      <c r="Q704" s="348"/>
      <c r="R704" s="348"/>
      <c r="S704" s="348"/>
      <c r="T704" s="348"/>
      <c r="U704" s="348"/>
      <c r="V704" s="348"/>
      <c r="W704" s="348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348"/>
      <c r="J705" s="348"/>
      <c r="K705" s="348"/>
      <c r="L705" s="348"/>
      <c r="M705" s="348"/>
      <c r="N705" s="348"/>
      <c r="O705" s="348"/>
      <c r="P705" s="348"/>
      <c r="Q705" s="348"/>
      <c r="R705" s="348"/>
      <c r="S705" s="348"/>
      <c r="T705" s="348"/>
      <c r="U705" s="348"/>
      <c r="V705" s="348"/>
      <c r="W705" s="348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348"/>
      <c r="J706" s="348"/>
      <c r="K706" s="348"/>
      <c r="L706" s="348"/>
      <c r="M706" s="348"/>
      <c r="N706" s="348"/>
      <c r="O706" s="348"/>
      <c r="P706" s="348"/>
      <c r="Q706" s="348"/>
      <c r="R706" s="348"/>
      <c r="S706" s="348"/>
      <c r="T706" s="348"/>
      <c r="U706" s="348"/>
      <c r="V706" s="348"/>
      <c r="W706" s="348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348"/>
      <c r="J707" s="348"/>
      <c r="K707" s="348"/>
      <c r="L707" s="348"/>
      <c r="M707" s="348"/>
      <c r="N707" s="348"/>
      <c r="O707" s="348"/>
      <c r="P707" s="348"/>
      <c r="Q707" s="348"/>
      <c r="R707" s="348"/>
      <c r="S707" s="348"/>
      <c r="T707" s="348"/>
      <c r="U707" s="348"/>
      <c r="V707" s="348"/>
      <c r="W707" s="348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348"/>
      <c r="J708" s="348"/>
      <c r="K708" s="348"/>
      <c r="L708" s="348"/>
      <c r="M708" s="348"/>
      <c r="N708" s="348"/>
      <c r="O708" s="348"/>
      <c r="P708" s="348"/>
      <c r="Q708" s="348"/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348"/>
      <c r="J709" s="348"/>
      <c r="K709" s="348"/>
      <c r="L709" s="348"/>
      <c r="M709" s="348"/>
      <c r="N709" s="348"/>
      <c r="O709" s="348"/>
      <c r="P709" s="348"/>
      <c r="Q709" s="348"/>
      <c r="R709" s="348"/>
      <c r="S709" s="348"/>
      <c r="T709" s="348"/>
      <c r="U709" s="348"/>
      <c r="V709" s="348"/>
      <c r="W709" s="348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348"/>
      <c r="J710" s="348"/>
      <c r="K710" s="348"/>
      <c r="L710" s="348"/>
      <c r="M710" s="348"/>
      <c r="N710" s="348"/>
      <c r="O710" s="348"/>
      <c r="P710" s="348"/>
      <c r="Q710" s="348"/>
      <c r="R710" s="348"/>
      <c r="S710" s="348"/>
      <c r="T710" s="348"/>
      <c r="U710" s="348"/>
      <c r="V710" s="348"/>
      <c r="W710" s="348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348"/>
      <c r="J711" s="348"/>
      <c r="K711" s="348"/>
      <c r="L711" s="348"/>
      <c r="M711" s="348"/>
      <c r="N711" s="348"/>
      <c r="O711" s="348"/>
      <c r="P711" s="348"/>
      <c r="Q711" s="348"/>
      <c r="R711" s="348"/>
      <c r="S711" s="348"/>
      <c r="T711" s="348"/>
      <c r="U711" s="348"/>
      <c r="V711" s="348"/>
      <c r="W711" s="348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348"/>
      <c r="J712" s="348"/>
      <c r="K712" s="348"/>
      <c r="L712" s="348"/>
      <c r="M712" s="348"/>
      <c r="N712" s="348"/>
      <c r="O712" s="348"/>
      <c r="P712" s="348"/>
      <c r="Q712" s="348"/>
      <c r="R712" s="348"/>
      <c r="S712" s="348"/>
      <c r="T712" s="348"/>
      <c r="U712" s="348"/>
      <c r="V712" s="348"/>
      <c r="W712" s="348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348"/>
      <c r="J713" s="348"/>
      <c r="K713" s="348"/>
      <c r="L713" s="348"/>
      <c r="M713" s="348"/>
      <c r="N713" s="348"/>
      <c r="O713" s="348"/>
      <c r="P713" s="348"/>
      <c r="Q713" s="348"/>
      <c r="R713" s="348"/>
      <c r="S713" s="348"/>
      <c r="T713" s="348"/>
      <c r="U713" s="348"/>
      <c r="V713" s="348"/>
      <c r="W713" s="348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348"/>
      <c r="J714" s="348"/>
      <c r="K714" s="348"/>
      <c r="L714" s="348"/>
      <c r="M714" s="348"/>
      <c r="N714" s="348"/>
      <c r="O714" s="348"/>
      <c r="P714" s="348"/>
      <c r="Q714" s="348"/>
      <c r="R714" s="348"/>
      <c r="S714" s="348"/>
      <c r="T714" s="348"/>
      <c r="U714" s="348"/>
      <c r="V714" s="348"/>
      <c r="W714" s="348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348"/>
      <c r="J715" s="348"/>
      <c r="K715" s="348"/>
      <c r="L715" s="348"/>
      <c r="M715" s="348"/>
      <c r="N715" s="348"/>
      <c r="O715" s="348"/>
      <c r="P715" s="348"/>
      <c r="Q715" s="348"/>
      <c r="R715" s="348"/>
      <c r="S715" s="348"/>
      <c r="T715" s="348"/>
      <c r="U715" s="348"/>
      <c r="V715" s="348"/>
      <c r="W715" s="348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348"/>
      <c r="J716" s="348"/>
      <c r="K716" s="348"/>
      <c r="L716" s="348"/>
      <c r="M716" s="348"/>
      <c r="N716" s="348"/>
      <c r="O716" s="348"/>
      <c r="P716" s="348"/>
      <c r="Q716" s="348"/>
      <c r="R716" s="348"/>
      <c r="S716" s="348"/>
      <c r="T716" s="348"/>
      <c r="U716" s="348"/>
      <c r="V716" s="348"/>
      <c r="W716" s="348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348"/>
      <c r="J717" s="348"/>
      <c r="K717" s="348"/>
      <c r="L717" s="348"/>
      <c r="M717" s="348"/>
      <c r="N717" s="348"/>
      <c r="O717" s="348"/>
      <c r="P717" s="348"/>
      <c r="Q717" s="348"/>
      <c r="R717" s="348"/>
      <c r="S717" s="348"/>
      <c r="T717" s="348"/>
      <c r="U717" s="348"/>
      <c r="V717" s="348"/>
      <c r="W717" s="348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348"/>
      <c r="J718" s="348"/>
      <c r="K718" s="348"/>
      <c r="L718" s="348"/>
      <c r="M718" s="348"/>
      <c r="N718" s="348"/>
      <c r="O718" s="348"/>
      <c r="P718" s="348"/>
      <c r="Q718" s="348"/>
      <c r="R718" s="348"/>
      <c r="S718" s="348"/>
      <c r="T718" s="348"/>
      <c r="U718" s="348"/>
      <c r="V718" s="348"/>
      <c r="W718" s="348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348"/>
      <c r="J719" s="348"/>
      <c r="K719" s="348"/>
      <c r="L719" s="348"/>
      <c r="M719" s="348"/>
      <c r="N719" s="348"/>
      <c r="O719" s="348"/>
      <c r="P719" s="348"/>
      <c r="Q719" s="348"/>
      <c r="R719" s="348"/>
      <c r="S719" s="348"/>
      <c r="T719" s="348"/>
      <c r="U719" s="348"/>
      <c r="V719" s="348"/>
      <c r="W719" s="348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348"/>
      <c r="J720" s="348"/>
      <c r="K720" s="348"/>
      <c r="L720" s="348"/>
      <c r="M720" s="348"/>
      <c r="N720" s="348"/>
      <c r="O720" s="348"/>
      <c r="P720" s="348"/>
      <c r="Q720" s="348"/>
      <c r="R720" s="348"/>
      <c r="S720" s="348"/>
      <c r="T720" s="348"/>
      <c r="U720" s="348"/>
      <c r="V720" s="348"/>
      <c r="W720" s="348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348"/>
      <c r="J721" s="348"/>
      <c r="K721" s="348"/>
      <c r="L721" s="348"/>
      <c r="M721" s="348"/>
      <c r="N721" s="348"/>
      <c r="O721" s="348"/>
      <c r="P721" s="348"/>
      <c r="Q721" s="348"/>
      <c r="R721" s="348"/>
      <c r="S721" s="348"/>
      <c r="T721" s="348"/>
      <c r="U721" s="348"/>
      <c r="V721" s="348"/>
      <c r="W721" s="348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348"/>
      <c r="J722" s="348"/>
      <c r="K722" s="348"/>
      <c r="L722" s="348"/>
      <c r="M722" s="348"/>
      <c r="N722" s="348"/>
      <c r="O722" s="348"/>
      <c r="P722" s="348"/>
      <c r="Q722" s="348"/>
      <c r="R722" s="348"/>
      <c r="S722" s="348"/>
      <c r="T722" s="348"/>
      <c r="U722" s="348"/>
      <c r="V722" s="348"/>
      <c r="W722" s="348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348"/>
      <c r="J723" s="348"/>
      <c r="K723" s="348"/>
      <c r="L723" s="348"/>
      <c r="M723" s="348"/>
      <c r="N723" s="348"/>
      <c r="O723" s="348"/>
      <c r="P723" s="348"/>
      <c r="Q723" s="348"/>
      <c r="R723" s="348"/>
      <c r="S723" s="348"/>
      <c r="T723" s="348"/>
      <c r="U723" s="348"/>
      <c r="V723" s="348"/>
      <c r="W723" s="348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348"/>
      <c r="J724" s="348"/>
      <c r="K724" s="348"/>
      <c r="L724" s="348"/>
      <c r="M724" s="348"/>
      <c r="N724" s="348"/>
      <c r="O724" s="348"/>
      <c r="P724" s="348"/>
      <c r="Q724" s="348"/>
      <c r="R724" s="348"/>
      <c r="S724" s="348"/>
      <c r="T724" s="348"/>
      <c r="U724" s="348"/>
      <c r="V724" s="348"/>
      <c r="W724" s="348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348"/>
      <c r="J725" s="348"/>
      <c r="K725" s="348"/>
      <c r="L725" s="348"/>
      <c r="M725" s="348"/>
      <c r="N725" s="348"/>
      <c r="O725" s="348"/>
      <c r="P725" s="348"/>
      <c r="Q725" s="348"/>
      <c r="R725" s="348"/>
      <c r="S725" s="348"/>
      <c r="T725" s="348"/>
      <c r="U725" s="348"/>
      <c r="V725" s="348"/>
      <c r="W725" s="348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348"/>
      <c r="J726" s="348"/>
      <c r="K726" s="348"/>
      <c r="L726" s="348"/>
      <c r="M726" s="348"/>
      <c r="N726" s="348"/>
      <c r="O726" s="348"/>
      <c r="P726" s="348"/>
      <c r="Q726" s="348"/>
      <c r="R726" s="348"/>
      <c r="S726" s="348"/>
      <c r="T726" s="348"/>
      <c r="U726" s="348"/>
      <c r="V726" s="348"/>
      <c r="W726" s="348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348"/>
      <c r="J727" s="348"/>
      <c r="K727" s="348"/>
      <c r="L727" s="348"/>
      <c r="M727" s="348"/>
      <c r="N727" s="348"/>
      <c r="O727" s="348"/>
      <c r="P727" s="348"/>
      <c r="Q727" s="348"/>
      <c r="R727" s="348"/>
      <c r="S727" s="348"/>
      <c r="T727" s="348"/>
      <c r="U727" s="348"/>
      <c r="V727" s="348"/>
      <c r="W727" s="348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348"/>
      <c r="J728" s="348"/>
      <c r="K728" s="348"/>
      <c r="L728" s="348"/>
      <c r="M728" s="348"/>
      <c r="N728" s="348"/>
      <c r="O728" s="348"/>
      <c r="P728" s="348"/>
      <c r="Q728" s="348"/>
      <c r="R728" s="348"/>
      <c r="S728" s="348"/>
      <c r="T728" s="348"/>
      <c r="U728" s="348"/>
      <c r="V728" s="348"/>
      <c r="W728" s="348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348"/>
      <c r="J729" s="348"/>
      <c r="K729" s="348"/>
      <c r="L729" s="348"/>
      <c r="M729" s="348"/>
      <c r="N729" s="348"/>
      <c r="O729" s="348"/>
      <c r="P729" s="348"/>
      <c r="Q729" s="348"/>
      <c r="R729" s="348"/>
      <c r="S729" s="348"/>
      <c r="T729" s="348"/>
      <c r="U729" s="348"/>
      <c r="V729" s="348"/>
      <c r="W729" s="348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348"/>
      <c r="J730" s="348"/>
      <c r="K730" s="348"/>
      <c r="L730" s="348"/>
      <c r="M730" s="348"/>
      <c r="N730" s="348"/>
      <c r="O730" s="348"/>
      <c r="P730" s="348"/>
      <c r="Q730" s="348"/>
      <c r="R730" s="348"/>
      <c r="S730" s="348"/>
      <c r="T730" s="348"/>
      <c r="U730" s="348"/>
      <c r="V730" s="348"/>
      <c r="W730" s="348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348"/>
      <c r="J731" s="348"/>
      <c r="K731" s="348"/>
      <c r="L731" s="348"/>
      <c r="M731" s="348"/>
      <c r="N731" s="348"/>
      <c r="O731" s="348"/>
      <c r="P731" s="348"/>
      <c r="Q731" s="348"/>
      <c r="R731" s="348"/>
      <c r="S731" s="348"/>
      <c r="T731" s="348"/>
      <c r="U731" s="348"/>
      <c r="V731" s="348"/>
      <c r="W731" s="348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348"/>
      <c r="J732" s="348"/>
      <c r="K732" s="348"/>
      <c r="L732" s="348"/>
      <c r="M732" s="348"/>
      <c r="N732" s="348"/>
      <c r="O732" s="348"/>
      <c r="P732" s="348"/>
      <c r="Q732" s="348"/>
      <c r="R732" s="348"/>
      <c r="S732" s="348"/>
      <c r="T732" s="348"/>
      <c r="U732" s="348"/>
      <c r="V732" s="348"/>
      <c r="W732" s="348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348"/>
      <c r="J733" s="348"/>
      <c r="K733" s="348"/>
      <c r="L733" s="348"/>
      <c r="M733" s="348"/>
      <c r="N733" s="348"/>
      <c r="O733" s="348"/>
      <c r="P733" s="348"/>
      <c r="Q733" s="348"/>
      <c r="R733" s="348"/>
      <c r="S733" s="348"/>
      <c r="T733" s="348"/>
      <c r="U733" s="348"/>
      <c r="V733" s="348"/>
      <c r="W733" s="348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348"/>
      <c r="J734" s="348"/>
      <c r="K734" s="348"/>
      <c r="L734" s="348"/>
      <c r="M734" s="348"/>
      <c r="N734" s="348"/>
      <c r="O734" s="348"/>
      <c r="P734" s="348"/>
      <c r="Q734" s="348"/>
      <c r="R734" s="348"/>
      <c r="S734" s="348"/>
      <c r="T734" s="348"/>
      <c r="U734" s="348"/>
      <c r="V734" s="348"/>
      <c r="W734" s="348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348"/>
      <c r="J735" s="348"/>
      <c r="K735" s="348"/>
      <c r="L735" s="348"/>
      <c r="M735" s="348"/>
      <c r="N735" s="348"/>
      <c r="O735" s="348"/>
      <c r="P735" s="348"/>
      <c r="Q735" s="348"/>
      <c r="R735" s="348"/>
      <c r="S735" s="348"/>
      <c r="T735" s="348"/>
      <c r="U735" s="348"/>
      <c r="V735" s="348"/>
      <c r="W735" s="348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348"/>
      <c r="J736" s="348"/>
      <c r="K736" s="348"/>
      <c r="L736" s="348"/>
      <c r="M736" s="348"/>
      <c r="N736" s="348"/>
      <c r="O736" s="348"/>
      <c r="P736" s="348"/>
      <c r="Q736" s="348"/>
      <c r="R736" s="348"/>
      <c r="S736" s="348"/>
      <c r="T736" s="348"/>
      <c r="U736" s="348"/>
      <c r="V736" s="348"/>
      <c r="W736" s="348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348"/>
      <c r="J737" s="348"/>
      <c r="K737" s="348"/>
      <c r="L737" s="348"/>
      <c r="M737" s="348"/>
      <c r="N737" s="348"/>
      <c r="O737" s="348"/>
      <c r="P737" s="348"/>
      <c r="Q737" s="348"/>
      <c r="R737" s="348"/>
      <c r="S737" s="348"/>
      <c r="T737" s="348"/>
      <c r="U737" s="348"/>
      <c r="V737" s="348"/>
      <c r="W737" s="348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348"/>
      <c r="J738" s="348"/>
      <c r="K738" s="348"/>
      <c r="L738" s="348"/>
      <c r="M738" s="348"/>
      <c r="N738" s="348"/>
      <c r="O738" s="348"/>
      <c r="P738" s="348"/>
      <c r="Q738" s="348"/>
      <c r="R738" s="348"/>
      <c r="S738" s="348"/>
      <c r="T738" s="348"/>
      <c r="U738" s="348"/>
      <c r="V738" s="348"/>
      <c r="W738" s="348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348"/>
      <c r="J739" s="348"/>
      <c r="K739" s="348"/>
      <c r="L739" s="348"/>
      <c r="M739" s="348"/>
      <c r="N739" s="348"/>
      <c r="O739" s="348"/>
      <c r="P739" s="348"/>
      <c r="Q739" s="348"/>
      <c r="R739" s="348"/>
      <c r="S739" s="348"/>
      <c r="T739" s="348"/>
      <c r="U739" s="348"/>
      <c r="V739" s="348"/>
      <c r="W739" s="348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348"/>
      <c r="J740" s="348"/>
      <c r="K740" s="348"/>
      <c r="L740" s="348"/>
      <c r="M740" s="348"/>
      <c r="N740" s="348"/>
      <c r="O740" s="348"/>
      <c r="P740" s="348"/>
      <c r="Q740" s="348"/>
      <c r="R740" s="348"/>
      <c r="S740" s="348"/>
      <c r="T740" s="348"/>
      <c r="U740" s="348"/>
      <c r="V740" s="348"/>
      <c r="W740" s="348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348"/>
      <c r="J741" s="348"/>
      <c r="K741" s="348"/>
      <c r="L741" s="348"/>
      <c r="M741" s="348"/>
      <c r="N741" s="348"/>
      <c r="O741" s="348"/>
      <c r="P741" s="348"/>
      <c r="Q741" s="348"/>
      <c r="R741" s="348"/>
      <c r="S741" s="348"/>
      <c r="T741" s="348"/>
      <c r="U741" s="348"/>
      <c r="V741" s="348"/>
      <c r="W741" s="348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348"/>
      <c r="J742" s="348"/>
      <c r="K742" s="348"/>
      <c r="L742" s="348"/>
      <c r="M742" s="348"/>
      <c r="N742" s="348"/>
      <c r="O742" s="348"/>
      <c r="P742" s="348"/>
      <c r="Q742" s="348"/>
      <c r="R742" s="348"/>
      <c r="S742" s="348"/>
      <c r="T742" s="348"/>
      <c r="U742" s="348"/>
      <c r="V742" s="348"/>
      <c r="W742" s="348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348"/>
      <c r="J743" s="348"/>
      <c r="K743" s="348"/>
      <c r="L743" s="348"/>
      <c r="M743" s="348"/>
      <c r="N743" s="348"/>
      <c r="O743" s="348"/>
      <c r="P743" s="348"/>
      <c r="Q743" s="348"/>
      <c r="R743" s="348"/>
      <c r="S743" s="348"/>
      <c r="T743" s="348"/>
      <c r="U743" s="348"/>
      <c r="V743" s="348"/>
      <c r="W743" s="348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348"/>
      <c r="J744" s="348"/>
      <c r="K744" s="348"/>
      <c r="L744" s="348"/>
      <c r="M744" s="348"/>
      <c r="N744" s="348"/>
      <c r="O744" s="348"/>
      <c r="P744" s="348"/>
      <c r="Q744" s="348"/>
      <c r="R744" s="348"/>
      <c r="S744" s="348"/>
      <c r="T744" s="348"/>
      <c r="U744" s="348"/>
      <c r="V744" s="348"/>
      <c r="W744" s="348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348"/>
      <c r="J745" s="348"/>
      <c r="K745" s="348"/>
      <c r="L745" s="348"/>
      <c r="M745" s="348"/>
      <c r="N745" s="348"/>
      <c r="O745" s="348"/>
      <c r="P745" s="348"/>
      <c r="Q745" s="348"/>
      <c r="R745" s="348"/>
      <c r="S745" s="348"/>
      <c r="T745" s="348"/>
      <c r="U745" s="348"/>
      <c r="V745" s="348"/>
      <c r="W745" s="348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348"/>
      <c r="J746" s="348"/>
      <c r="K746" s="348"/>
      <c r="L746" s="348"/>
      <c r="M746" s="348"/>
      <c r="N746" s="348"/>
      <c r="O746" s="348"/>
      <c r="P746" s="348"/>
      <c r="Q746" s="348"/>
      <c r="R746" s="348"/>
      <c r="S746" s="348"/>
      <c r="T746" s="348"/>
      <c r="U746" s="348"/>
      <c r="V746" s="348"/>
      <c r="W746" s="348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348"/>
      <c r="J747" s="348"/>
      <c r="K747" s="348"/>
      <c r="L747" s="348"/>
      <c r="M747" s="348"/>
      <c r="N747" s="348"/>
      <c r="O747" s="348"/>
      <c r="P747" s="348"/>
      <c r="Q747" s="348"/>
      <c r="R747" s="348"/>
      <c r="S747" s="348"/>
      <c r="T747" s="348"/>
      <c r="U747" s="348"/>
      <c r="V747" s="348"/>
      <c r="W747" s="348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348"/>
      <c r="J748" s="348"/>
      <c r="K748" s="348"/>
      <c r="L748" s="348"/>
      <c r="M748" s="348"/>
      <c r="N748" s="348"/>
      <c r="O748" s="348"/>
      <c r="P748" s="348"/>
      <c r="Q748" s="348"/>
      <c r="R748" s="348"/>
      <c r="S748" s="348"/>
      <c r="T748" s="348"/>
      <c r="U748" s="348"/>
      <c r="V748" s="348"/>
      <c r="W748" s="348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348"/>
      <c r="J749" s="348"/>
      <c r="K749" s="348"/>
      <c r="L749" s="348"/>
      <c r="M749" s="348"/>
      <c r="N749" s="348"/>
      <c r="O749" s="348"/>
      <c r="P749" s="348"/>
      <c r="Q749" s="348"/>
      <c r="R749" s="348"/>
      <c r="S749" s="348"/>
      <c r="T749" s="348"/>
      <c r="U749" s="348"/>
      <c r="V749" s="348"/>
      <c r="W749" s="348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348"/>
      <c r="J750" s="348"/>
      <c r="K750" s="348"/>
      <c r="L750" s="348"/>
      <c r="M750" s="348"/>
      <c r="N750" s="348"/>
      <c r="O750" s="348"/>
      <c r="P750" s="348"/>
      <c r="Q750" s="348"/>
      <c r="R750" s="348"/>
      <c r="S750" s="348"/>
      <c r="T750" s="348"/>
      <c r="U750" s="348"/>
      <c r="V750" s="348"/>
      <c r="W750" s="348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348"/>
      <c r="J751" s="348"/>
      <c r="K751" s="348"/>
      <c r="L751" s="348"/>
      <c r="M751" s="348"/>
      <c r="N751" s="348"/>
      <c r="O751" s="348"/>
      <c r="P751" s="348"/>
      <c r="Q751" s="348"/>
      <c r="R751" s="348"/>
      <c r="S751" s="348"/>
      <c r="T751" s="348"/>
      <c r="U751" s="348"/>
      <c r="V751" s="348"/>
      <c r="W751" s="348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348"/>
      <c r="J752" s="348"/>
      <c r="K752" s="348"/>
      <c r="L752" s="348"/>
      <c r="M752" s="348"/>
      <c r="N752" s="348"/>
      <c r="O752" s="348"/>
      <c r="P752" s="348"/>
      <c r="Q752" s="348"/>
      <c r="R752" s="348"/>
      <c r="S752" s="348"/>
      <c r="T752" s="348"/>
      <c r="U752" s="348"/>
      <c r="V752" s="348"/>
      <c r="W752" s="348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348"/>
      <c r="J753" s="348"/>
      <c r="K753" s="348"/>
      <c r="L753" s="348"/>
      <c r="M753" s="348"/>
      <c r="N753" s="348"/>
      <c r="O753" s="348"/>
      <c r="P753" s="348"/>
      <c r="Q753" s="348"/>
      <c r="R753" s="348"/>
      <c r="S753" s="348"/>
      <c r="T753" s="348"/>
      <c r="U753" s="348"/>
      <c r="V753" s="348"/>
      <c r="W753" s="348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348"/>
      <c r="J754" s="348"/>
      <c r="K754" s="348"/>
      <c r="L754" s="348"/>
      <c r="M754" s="348"/>
      <c r="N754" s="348"/>
      <c r="O754" s="348"/>
      <c r="P754" s="348"/>
      <c r="Q754" s="348"/>
      <c r="R754" s="348"/>
      <c r="S754" s="348"/>
      <c r="T754" s="348"/>
      <c r="U754" s="348"/>
      <c r="V754" s="348"/>
      <c r="W754" s="348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348"/>
      <c r="J755" s="348"/>
      <c r="K755" s="348"/>
      <c r="L755" s="348"/>
      <c r="M755" s="348"/>
      <c r="N755" s="348"/>
      <c r="O755" s="348"/>
      <c r="P755" s="348"/>
      <c r="Q755" s="348"/>
      <c r="R755" s="348"/>
      <c r="S755" s="348"/>
      <c r="T755" s="348"/>
      <c r="U755" s="348"/>
      <c r="V755" s="348"/>
      <c r="W755" s="348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348"/>
      <c r="J756" s="348"/>
      <c r="K756" s="348"/>
      <c r="L756" s="348"/>
      <c r="M756" s="348"/>
      <c r="N756" s="348"/>
      <c r="O756" s="348"/>
      <c r="P756" s="348"/>
      <c r="Q756" s="348"/>
      <c r="R756" s="348"/>
      <c r="S756" s="348"/>
      <c r="T756" s="348"/>
      <c r="U756" s="348"/>
      <c r="V756" s="348"/>
      <c r="W756" s="348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348"/>
      <c r="J757" s="348"/>
      <c r="K757" s="348"/>
      <c r="L757" s="348"/>
      <c r="M757" s="348"/>
      <c r="N757" s="348"/>
      <c r="O757" s="348"/>
      <c r="P757" s="348"/>
      <c r="Q757" s="348"/>
      <c r="R757" s="348"/>
      <c r="S757" s="348"/>
      <c r="T757" s="348"/>
      <c r="U757" s="348"/>
      <c r="V757" s="348"/>
      <c r="W757" s="348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348"/>
      <c r="J758" s="348"/>
      <c r="K758" s="348"/>
      <c r="L758" s="348"/>
      <c r="M758" s="348"/>
      <c r="N758" s="348"/>
      <c r="O758" s="348"/>
      <c r="P758" s="348"/>
      <c r="Q758" s="348"/>
      <c r="R758" s="348"/>
      <c r="S758" s="348"/>
      <c r="T758" s="348"/>
      <c r="U758" s="348"/>
      <c r="V758" s="348"/>
      <c r="W758" s="348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348"/>
      <c r="J759" s="348"/>
      <c r="K759" s="348"/>
      <c r="L759" s="348"/>
      <c r="M759" s="348"/>
      <c r="N759" s="348"/>
      <c r="O759" s="348"/>
      <c r="P759" s="348"/>
      <c r="Q759" s="348"/>
      <c r="R759" s="348"/>
      <c r="S759" s="348"/>
      <c r="T759" s="348"/>
      <c r="U759" s="348"/>
      <c r="V759" s="348"/>
      <c r="W759" s="348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348"/>
      <c r="J760" s="348"/>
      <c r="K760" s="348"/>
      <c r="L760" s="348"/>
      <c r="M760" s="348"/>
      <c r="N760" s="348"/>
      <c r="O760" s="348"/>
      <c r="P760" s="348"/>
      <c r="Q760" s="348"/>
      <c r="R760" s="348"/>
      <c r="S760" s="348"/>
      <c r="T760" s="348"/>
      <c r="U760" s="348"/>
      <c r="V760" s="348"/>
      <c r="W760" s="348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348"/>
      <c r="J761" s="348"/>
      <c r="K761" s="348"/>
      <c r="L761" s="348"/>
      <c r="M761" s="348"/>
      <c r="N761" s="348"/>
      <c r="O761" s="348"/>
      <c r="P761" s="348"/>
      <c r="Q761" s="348"/>
      <c r="R761" s="348"/>
      <c r="S761" s="348"/>
      <c r="T761" s="348"/>
      <c r="U761" s="348"/>
      <c r="V761" s="348"/>
      <c r="W761" s="348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348"/>
      <c r="J762" s="348"/>
      <c r="K762" s="348"/>
      <c r="L762" s="348"/>
      <c r="M762" s="348"/>
      <c r="N762" s="348"/>
      <c r="O762" s="348"/>
      <c r="P762" s="348"/>
      <c r="Q762" s="348"/>
      <c r="R762" s="348"/>
      <c r="S762" s="348"/>
      <c r="T762" s="348"/>
      <c r="U762" s="348"/>
      <c r="V762" s="348"/>
      <c r="W762" s="348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348"/>
      <c r="J763" s="348"/>
      <c r="K763" s="348"/>
      <c r="L763" s="348"/>
      <c r="M763" s="348"/>
      <c r="N763" s="348"/>
      <c r="O763" s="348"/>
      <c r="P763" s="348"/>
      <c r="Q763" s="348"/>
      <c r="R763" s="348"/>
      <c r="S763" s="348"/>
      <c r="T763" s="348"/>
      <c r="U763" s="348"/>
      <c r="V763" s="348"/>
      <c r="W763" s="348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348"/>
      <c r="J764" s="348"/>
      <c r="K764" s="348"/>
      <c r="L764" s="348"/>
      <c r="M764" s="348"/>
      <c r="N764" s="348"/>
      <c r="O764" s="348"/>
      <c r="P764" s="348"/>
      <c r="Q764" s="348"/>
      <c r="R764" s="348"/>
      <c r="S764" s="348"/>
      <c r="T764" s="348"/>
      <c r="U764" s="348"/>
      <c r="V764" s="348"/>
      <c r="W764" s="348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348"/>
      <c r="J765" s="348"/>
      <c r="K765" s="348"/>
      <c r="L765" s="348"/>
      <c r="M765" s="348"/>
      <c r="N765" s="348"/>
      <c r="O765" s="348"/>
      <c r="P765" s="348"/>
      <c r="Q765" s="348"/>
      <c r="R765" s="348"/>
      <c r="S765" s="348"/>
      <c r="T765" s="348"/>
      <c r="U765" s="348"/>
      <c r="V765" s="348"/>
      <c r="W765" s="348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348"/>
      <c r="J766" s="348"/>
      <c r="K766" s="348"/>
      <c r="L766" s="348"/>
      <c r="M766" s="348"/>
      <c r="N766" s="348"/>
      <c r="O766" s="348"/>
      <c r="P766" s="348"/>
      <c r="Q766" s="348"/>
      <c r="R766" s="348"/>
      <c r="S766" s="348"/>
      <c r="T766" s="348"/>
      <c r="U766" s="348"/>
      <c r="V766" s="348"/>
      <c r="W766" s="348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348"/>
      <c r="J767" s="348"/>
      <c r="K767" s="348"/>
      <c r="L767" s="348"/>
      <c r="M767" s="348"/>
      <c r="N767" s="348"/>
      <c r="O767" s="348"/>
      <c r="P767" s="348"/>
      <c r="Q767" s="348"/>
      <c r="R767" s="348"/>
      <c r="S767" s="348"/>
      <c r="T767" s="348"/>
      <c r="U767" s="348"/>
      <c r="V767" s="348"/>
      <c r="W767" s="348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348"/>
      <c r="J768" s="348"/>
      <c r="K768" s="348"/>
      <c r="L768" s="348"/>
      <c r="M768" s="348"/>
      <c r="N768" s="348"/>
      <c r="O768" s="348"/>
      <c r="P768" s="348"/>
      <c r="Q768" s="348"/>
      <c r="R768" s="348"/>
      <c r="S768" s="348"/>
      <c r="T768" s="348"/>
      <c r="U768" s="348"/>
      <c r="V768" s="348"/>
      <c r="W768" s="348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348"/>
      <c r="J769" s="348"/>
      <c r="K769" s="348"/>
      <c r="L769" s="348"/>
      <c r="M769" s="348"/>
      <c r="N769" s="348"/>
      <c r="O769" s="348"/>
      <c r="P769" s="348"/>
      <c r="Q769" s="348"/>
      <c r="R769" s="348"/>
      <c r="S769" s="348"/>
      <c r="T769" s="348"/>
      <c r="U769" s="348"/>
      <c r="V769" s="348"/>
      <c r="W769" s="348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348"/>
      <c r="J770" s="348"/>
      <c r="K770" s="348"/>
      <c r="L770" s="348"/>
      <c r="M770" s="348"/>
      <c r="N770" s="348"/>
      <c r="O770" s="348"/>
      <c r="P770" s="348"/>
      <c r="Q770" s="348"/>
      <c r="R770" s="348"/>
      <c r="S770" s="348"/>
      <c r="T770" s="348"/>
      <c r="U770" s="348"/>
      <c r="V770" s="348"/>
      <c r="W770" s="348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348"/>
      <c r="J771" s="348"/>
      <c r="K771" s="348"/>
      <c r="L771" s="348"/>
      <c r="M771" s="348"/>
      <c r="N771" s="348"/>
      <c r="O771" s="348"/>
      <c r="P771" s="348"/>
      <c r="Q771" s="348"/>
      <c r="R771" s="348"/>
      <c r="S771" s="348"/>
      <c r="T771" s="348"/>
      <c r="U771" s="348"/>
      <c r="V771" s="348"/>
      <c r="W771" s="348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348"/>
      <c r="J772" s="348"/>
      <c r="K772" s="348"/>
      <c r="L772" s="348"/>
      <c r="M772" s="348"/>
      <c r="N772" s="348"/>
      <c r="O772" s="348"/>
      <c r="P772" s="348"/>
      <c r="Q772" s="348"/>
      <c r="R772" s="348"/>
      <c r="S772" s="348"/>
      <c r="T772" s="348"/>
      <c r="U772" s="348"/>
      <c r="V772" s="348"/>
      <c r="W772" s="348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348"/>
      <c r="J773" s="348"/>
      <c r="K773" s="348"/>
      <c r="L773" s="348"/>
      <c r="M773" s="348"/>
      <c r="N773" s="348"/>
      <c r="O773" s="348"/>
      <c r="P773" s="348"/>
      <c r="Q773" s="348"/>
      <c r="R773" s="348"/>
      <c r="S773" s="348"/>
      <c r="T773" s="348"/>
      <c r="U773" s="348"/>
      <c r="V773" s="348"/>
      <c r="W773" s="348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348"/>
      <c r="J774" s="348"/>
      <c r="K774" s="348"/>
      <c r="L774" s="348"/>
      <c r="M774" s="348"/>
      <c r="N774" s="348"/>
      <c r="O774" s="348"/>
      <c r="P774" s="348"/>
      <c r="Q774" s="348"/>
      <c r="R774" s="348"/>
      <c r="S774" s="348"/>
      <c r="T774" s="348"/>
      <c r="U774" s="348"/>
      <c r="V774" s="348"/>
      <c r="W774" s="348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348"/>
      <c r="J775" s="348"/>
      <c r="K775" s="348"/>
      <c r="L775" s="348"/>
      <c r="M775" s="348"/>
      <c r="N775" s="348"/>
      <c r="O775" s="348"/>
      <c r="P775" s="348"/>
      <c r="Q775" s="348"/>
      <c r="R775" s="348"/>
      <c r="S775" s="348"/>
      <c r="T775" s="348"/>
      <c r="U775" s="348"/>
      <c r="V775" s="348"/>
      <c r="W775" s="348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348"/>
      <c r="J776" s="348"/>
      <c r="K776" s="348"/>
      <c r="L776" s="348"/>
      <c r="M776" s="348"/>
      <c r="N776" s="348"/>
      <c r="O776" s="348"/>
      <c r="P776" s="348"/>
      <c r="Q776" s="348"/>
      <c r="R776" s="348"/>
      <c r="S776" s="348"/>
      <c r="T776" s="348"/>
      <c r="U776" s="348"/>
      <c r="V776" s="348"/>
      <c r="W776" s="348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348"/>
      <c r="J777" s="348"/>
      <c r="K777" s="348"/>
      <c r="L777" s="348"/>
      <c r="M777" s="348"/>
      <c r="N777" s="348"/>
      <c r="O777" s="348"/>
      <c r="P777" s="348"/>
      <c r="Q777" s="348"/>
      <c r="R777" s="348"/>
      <c r="S777" s="348"/>
      <c r="T777" s="348"/>
      <c r="U777" s="348"/>
      <c r="V777" s="348"/>
      <c r="W777" s="348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348"/>
      <c r="J778" s="348"/>
      <c r="K778" s="348"/>
      <c r="L778" s="348"/>
      <c r="M778" s="348"/>
      <c r="N778" s="348"/>
      <c r="O778" s="348"/>
      <c r="P778" s="348"/>
      <c r="Q778" s="348"/>
      <c r="R778" s="348"/>
      <c r="S778" s="348"/>
      <c r="T778" s="348"/>
      <c r="U778" s="348"/>
      <c r="V778" s="348"/>
      <c r="W778" s="348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348"/>
      <c r="J779" s="348"/>
      <c r="K779" s="348"/>
      <c r="L779" s="348"/>
      <c r="M779" s="348"/>
      <c r="N779" s="348"/>
      <c r="O779" s="348"/>
      <c r="P779" s="348"/>
      <c r="Q779" s="348"/>
      <c r="R779" s="348"/>
      <c r="S779" s="348"/>
      <c r="T779" s="348"/>
      <c r="U779" s="348"/>
      <c r="V779" s="348"/>
      <c r="W779" s="348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348"/>
      <c r="J780" s="348"/>
      <c r="K780" s="348"/>
      <c r="L780" s="348"/>
      <c r="M780" s="348"/>
      <c r="N780" s="348"/>
      <c r="O780" s="348"/>
      <c r="P780" s="348"/>
      <c r="Q780" s="348"/>
      <c r="R780" s="348"/>
      <c r="S780" s="348"/>
      <c r="T780" s="348"/>
      <c r="U780" s="348"/>
      <c r="V780" s="348"/>
      <c r="W780" s="348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348"/>
      <c r="J781" s="348"/>
      <c r="K781" s="348"/>
      <c r="L781" s="348"/>
      <c r="M781" s="348"/>
      <c r="N781" s="348"/>
      <c r="O781" s="348"/>
      <c r="P781" s="348"/>
      <c r="Q781" s="348"/>
      <c r="R781" s="348"/>
      <c r="S781" s="348"/>
      <c r="T781" s="348"/>
      <c r="U781" s="348"/>
      <c r="V781" s="348"/>
      <c r="W781" s="348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348"/>
      <c r="J782" s="348"/>
      <c r="K782" s="348"/>
      <c r="L782" s="348"/>
      <c r="M782" s="348"/>
      <c r="N782" s="348"/>
      <c r="O782" s="348"/>
      <c r="P782" s="348"/>
      <c r="Q782" s="348"/>
      <c r="R782" s="348"/>
      <c r="S782" s="348"/>
      <c r="T782" s="348"/>
      <c r="U782" s="348"/>
      <c r="V782" s="348"/>
      <c r="W782" s="348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348"/>
      <c r="J783" s="348"/>
      <c r="K783" s="348"/>
      <c r="L783" s="348"/>
      <c r="M783" s="348"/>
      <c r="N783" s="348"/>
      <c r="O783" s="348"/>
      <c r="P783" s="348"/>
      <c r="Q783" s="348"/>
      <c r="R783" s="348"/>
      <c r="S783" s="348"/>
      <c r="T783" s="348"/>
      <c r="U783" s="348"/>
      <c r="V783" s="348"/>
      <c r="W783" s="348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348"/>
      <c r="J784" s="348"/>
      <c r="K784" s="348"/>
      <c r="L784" s="348"/>
      <c r="M784" s="348"/>
      <c r="N784" s="348"/>
      <c r="O784" s="348"/>
      <c r="P784" s="348"/>
      <c r="Q784" s="348"/>
      <c r="R784" s="348"/>
      <c r="S784" s="348"/>
      <c r="T784" s="348"/>
      <c r="U784" s="348"/>
      <c r="V784" s="348"/>
      <c r="W784" s="348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348"/>
      <c r="J785" s="348"/>
      <c r="K785" s="348"/>
      <c r="L785" s="348"/>
      <c r="M785" s="348"/>
      <c r="N785" s="348"/>
      <c r="O785" s="348"/>
      <c r="P785" s="348"/>
      <c r="Q785" s="348"/>
      <c r="R785" s="348"/>
      <c r="S785" s="348"/>
      <c r="T785" s="348"/>
      <c r="U785" s="348"/>
      <c r="V785" s="348"/>
      <c r="W785" s="348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348"/>
      <c r="J786" s="348"/>
      <c r="K786" s="348"/>
      <c r="L786" s="348"/>
      <c r="M786" s="348"/>
      <c r="N786" s="348"/>
      <c r="O786" s="348"/>
      <c r="P786" s="348"/>
      <c r="Q786" s="348"/>
      <c r="R786" s="348"/>
      <c r="S786" s="348"/>
      <c r="T786" s="348"/>
      <c r="U786" s="348"/>
      <c r="V786" s="348"/>
      <c r="W786" s="348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348"/>
      <c r="J787" s="348"/>
      <c r="K787" s="348"/>
      <c r="L787" s="348"/>
      <c r="M787" s="348"/>
      <c r="N787" s="348"/>
      <c r="O787" s="348"/>
      <c r="P787" s="348"/>
      <c r="Q787" s="348"/>
      <c r="R787" s="348"/>
      <c r="S787" s="348"/>
      <c r="T787" s="348"/>
      <c r="U787" s="348"/>
      <c r="V787" s="348"/>
      <c r="W787" s="348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348"/>
      <c r="J788" s="348"/>
      <c r="K788" s="348"/>
      <c r="L788" s="348"/>
      <c r="M788" s="348"/>
      <c r="N788" s="348"/>
      <c r="O788" s="348"/>
      <c r="P788" s="348"/>
      <c r="Q788" s="348"/>
      <c r="R788" s="348"/>
      <c r="S788" s="348"/>
      <c r="T788" s="348"/>
      <c r="U788" s="348"/>
      <c r="V788" s="348"/>
      <c r="W788" s="348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348"/>
      <c r="J789" s="348"/>
      <c r="K789" s="348"/>
      <c r="L789" s="348"/>
      <c r="M789" s="348"/>
      <c r="N789" s="348"/>
      <c r="O789" s="348"/>
      <c r="P789" s="348"/>
      <c r="Q789" s="348"/>
      <c r="R789" s="348"/>
      <c r="S789" s="348"/>
      <c r="T789" s="348"/>
      <c r="U789" s="348"/>
      <c r="V789" s="348"/>
      <c r="W789" s="348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348"/>
      <c r="J790" s="348"/>
      <c r="K790" s="348"/>
      <c r="L790" s="348"/>
      <c r="M790" s="348"/>
      <c r="N790" s="348"/>
      <c r="O790" s="348"/>
      <c r="P790" s="348"/>
      <c r="Q790" s="348"/>
      <c r="R790" s="348"/>
      <c r="S790" s="348"/>
      <c r="T790" s="348"/>
      <c r="U790" s="348"/>
      <c r="V790" s="348"/>
      <c r="W790" s="348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348"/>
      <c r="J791" s="348"/>
      <c r="K791" s="348"/>
      <c r="L791" s="348"/>
      <c r="M791" s="348"/>
      <c r="N791" s="348"/>
      <c r="O791" s="348"/>
      <c r="P791" s="348"/>
      <c r="Q791" s="348"/>
      <c r="R791" s="348"/>
      <c r="S791" s="348"/>
      <c r="T791" s="348"/>
      <c r="U791" s="348"/>
      <c r="V791" s="348"/>
      <c r="W791" s="348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348"/>
      <c r="J792" s="348"/>
      <c r="K792" s="348"/>
      <c r="L792" s="348"/>
      <c r="M792" s="348"/>
      <c r="N792" s="348"/>
      <c r="O792" s="348"/>
      <c r="P792" s="348"/>
      <c r="Q792" s="348"/>
      <c r="R792" s="348"/>
      <c r="S792" s="348"/>
      <c r="T792" s="348"/>
      <c r="U792" s="348"/>
      <c r="V792" s="348"/>
      <c r="W792" s="348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348"/>
      <c r="J793" s="348"/>
      <c r="K793" s="348"/>
      <c r="L793" s="348"/>
      <c r="M793" s="348"/>
      <c r="N793" s="348"/>
      <c r="O793" s="348"/>
      <c r="P793" s="348"/>
      <c r="Q793" s="348"/>
      <c r="R793" s="348"/>
      <c r="S793" s="348"/>
      <c r="T793" s="348"/>
      <c r="U793" s="348"/>
      <c r="V793" s="348"/>
      <c r="W793" s="348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348"/>
      <c r="J794" s="348"/>
      <c r="K794" s="348"/>
      <c r="L794" s="348"/>
      <c r="M794" s="348"/>
      <c r="N794" s="348"/>
      <c r="O794" s="348"/>
      <c r="P794" s="348"/>
      <c r="Q794" s="348"/>
      <c r="R794" s="348"/>
      <c r="S794" s="348"/>
      <c r="T794" s="348"/>
      <c r="U794" s="348"/>
      <c r="V794" s="348"/>
      <c r="W794" s="348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348"/>
      <c r="J795" s="348"/>
      <c r="K795" s="348"/>
      <c r="L795" s="348"/>
      <c r="M795" s="348"/>
      <c r="N795" s="348"/>
      <c r="O795" s="348"/>
      <c r="P795" s="348"/>
      <c r="Q795" s="348"/>
      <c r="R795" s="348"/>
      <c r="S795" s="348"/>
      <c r="T795" s="348"/>
      <c r="U795" s="348"/>
      <c r="V795" s="348"/>
      <c r="W795" s="348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348"/>
      <c r="J796" s="348"/>
      <c r="K796" s="348"/>
      <c r="L796" s="348"/>
      <c r="M796" s="348"/>
      <c r="N796" s="348"/>
      <c r="O796" s="348"/>
      <c r="P796" s="348"/>
      <c r="Q796" s="348"/>
      <c r="R796" s="348"/>
      <c r="S796" s="348"/>
      <c r="T796" s="348"/>
      <c r="U796" s="348"/>
      <c r="V796" s="348"/>
      <c r="W796" s="348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348"/>
      <c r="J797" s="348"/>
      <c r="K797" s="348"/>
      <c r="L797" s="348"/>
      <c r="M797" s="348"/>
      <c r="N797" s="348"/>
      <c r="O797" s="348"/>
      <c r="P797" s="348"/>
      <c r="Q797" s="348"/>
      <c r="R797" s="348"/>
      <c r="S797" s="348"/>
      <c r="T797" s="348"/>
      <c r="U797" s="348"/>
      <c r="V797" s="348"/>
      <c r="W797" s="348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348"/>
      <c r="J798" s="348"/>
      <c r="K798" s="348"/>
      <c r="L798" s="348"/>
      <c r="M798" s="348"/>
      <c r="N798" s="348"/>
      <c r="O798" s="348"/>
      <c r="P798" s="348"/>
      <c r="Q798" s="348"/>
      <c r="R798" s="348"/>
      <c r="S798" s="348"/>
      <c r="T798" s="348"/>
      <c r="U798" s="348"/>
      <c r="V798" s="348"/>
      <c r="W798" s="348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348"/>
      <c r="J799" s="348"/>
      <c r="K799" s="348"/>
      <c r="L799" s="348"/>
      <c r="M799" s="348"/>
      <c r="N799" s="348"/>
      <c r="O799" s="348"/>
      <c r="P799" s="348"/>
      <c r="Q799" s="348"/>
      <c r="R799" s="348"/>
      <c r="S799" s="348"/>
      <c r="T799" s="348"/>
      <c r="U799" s="348"/>
      <c r="V799" s="348"/>
      <c r="W799" s="348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348"/>
      <c r="J800" s="348"/>
      <c r="K800" s="348"/>
      <c r="L800" s="348"/>
      <c r="M800" s="348"/>
      <c r="N800" s="348"/>
      <c r="O800" s="348"/>
      <c r="P800" s="348"/>
      <c r="Q800" s="348"/>
      <c r="R800" s="348"/>
      <c r="S800" s="348"/>
      <c r="T800" s="348"/>
      <c r="U800" s="348"/>
      <c r="V800" s="348"/>
      <c r="W800" s="348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348"/>
      <c r="J801" s="348"/>
      <c r="K801" s="348"/>
      <c r="L801" s="348"/>
      <c r="M801" s="348"/>
      <c r="N801" s="348"/>
      <c r="O801" s="348"/>
      <c r="P801" s="348"/>
      <c r="Q801" s="348"/>
      <c r="R801" s="348"/>
      <c r="S801" s="348"/>
      <c r="T801" s="348"/>
      <c r="U801" s="348"/>
      <c r="V801" s="348"/>
      <c r="W801" s="348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348"/>
      <c r="J802" s="348"/>
      <c r="K802" s="348"/>
      <c r="L802" s="348"/>
      <c r="M802" s="348"/>
      <c r="N802" s="348"/>
      <c r="O802" s="348"/>
      <c r="P802" s="348"/>
      <c r="Q802" s="348"/>
      <c r="R802" s="348"/>
      <c r="S802" s="348"/>
      <c r="T802" s="348"/>
      <c r="U802" s="348"/>
      <c r="V802" s="348"/>
      <c r="W802" s="348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348"/>
      <c r="J803" s="348"/>
      <c r="K803" s="348"/>
      <c r="L803" s="348"/>
      <c r="M803" s="348"/>
      <c r="N803" s="348"/>
      <c r="O803" s="348"/>
      <c r="P803" s="348"/>
      <c r="Q803" s="348"/>
      <c r="R803" s="348"/>
      <c r="S803" s="348"/>
      <c r="T803" s="348"/>
      <c r="U803" s="348"/>
      <c r="V803" s="348"/>
      <c r="W803" s="348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348"/>
      <c r="J804" s="348"/>
      <c r="K804" s="348"/>
      <c r="L804" s="348"/>
      <c r="M804" s="348"/>
      <c r="N804" s="348"/>
      <c r="O804" s="348"/>
      <c r="P804" s="348"/>
      <c r="Q804" s="348"/>
      <c r="R804" s="348"/>
      <c r="S804" s="348"/>
      <c r="T804" s="348"/>
      <c r="U804" s="348"/>
      <c r="V804" s="348"/>
      <c r="W804" s="348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348"/>
      <c r="J805" s="348"/>
      <c r="K805" s="348"/>
      <c r="L805" s="348"/>
      <c r="M805" s="348"/>
      <c r="N805" s="348"/>
      <c r="O805" s="348"/>
      <c r="P805" s="348"/>
      <c r="Q805" s="348"/>
      <c r="R805" s="348"/>
      <c r="S805" s="348"/>
      <c r="T805" s="348"/>
      <c r="U805" s="348"/>
      <c r="V805" s="348"/>
      <c r="W805" s="348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348"/>
      <c r="J806" s="348"/>
      <c r="K806" s="348"/>
      <c r="L806" s="348"/>
      <c r="M806" s="348"/>
      <c r="N806" s="348"/>
      <c r="O806" s="348"/>
      <c r="P806" s="348"/>
      <c r="Q806" s="348"/>
      <c r="R806" s="348"/>
      <c r="S806" s="348"/>
      <c r="T806" s="348"/>
      <c r="U806" s="348"/>
      <c r="V806" s="348"/>
      <c r="W806" s="348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348"/>
      <c r="J807" s="348"/>
      <c r="K807" s="348"/>
      <c r="L807" s="348"/>
      <c r="M807" s="348"/>
      <c r="N807" s="348"/>
      <c r="O807" s="348"/>
      <c r="P807" s="348"/>
      <c r="Q807" s="348"/>
      <c r="R807" s="348"/>
      <c r="S807" s="348"/>
      <c r="T807" s="348"/>
      <c r="U807" s="348"/>
      <c r="V807" s="348"/>
      <c r="W807" s="348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348"/>
      <c r="J808" s="348"/>
      <c r="K808" s="348"/>
      <c r="L808" s="348"/>
      <c r="M808" s="348"/>
      <c r="N808" s="348"/>
      <c r="O808" s="348"/>
      <c r="P808" s="348"/>
      <c r="Q808" s="348"/>
      <c r="R808" s="348"/>
      <c r="S808" s="348"/>
      <c r="T808" s="348"/>
      <c r="U808" s="348"/>
      <c r="V808" s="348"/>
      <c r="W808" s="348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348"/>
      <c r="J809" s="348"/>
      <c r="K809" s="348"/>
      <c r="L809" s="348"/>
      <c r="M809" s="348"/>
      <c r="N809" s="348"/>
      <c r="O809" s="348"/>
      <c r="P809" s="348"/>
      <c r="Q809" s="348"/>
      <c r="R809" s="348"/>
      <c r="S809" s="348"/>
      <c r="T809" s="348"/>
      <c r="U809" s="348"/>
      <c r="V809" s="348"/>
      <c r="W809" s="348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348"/>
      <c r="J810" s="348"/>
      <c r="K810" s="348"/>
      <c r="L810" s="348"/>
      <c r="M810" s="348"/>
      <c r="N810" s="348"/>
      <c r="O810" s="348"/>
      <c r="P810" s="348"/>
      <c r="Q810" s="348"/>
      <c r="R810" s="348"/>
      <c r="S810" s="348"/>
      <c r="T810" s="348"/>
      <c r="U810" s="348"/>
      <c r="V810" s="348"/>
      <c r="W810" s="348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348"/>
      <c r="J811" s="348"/>
      <c r="K811" s="348"/>
      <c r="L811" s="348"/>
      <c r="M811" s="348"/>
      <c r="N811" s="348"/>
      <c r="O811" s="348"/>
      <c r="P811" s="348"/>
      <c r="Q811" s="348"/>
      <c r="R811" s="348"/>
      <c r="S811" s="348"/>
      <c r="T811" s="348"/>
      <c r="U811" s="348"/>
      <c r="V811" s="348"/>
      <c r="W811" s="348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348"/>
      <c r="J812" s="348"/>
      <c r="K812" s="348"/>
      <c r="L812" s="348"/>
      <c r="M812" s="348"/>
      <c r="N812" s="348"/>
      <c r="O812" s="348"/>
      <c r="P812" s="348"/>
      <c r="Q812" s="348"/>
      <c r="R812" s="348"/>
      <c r="S812" s="348"/>
      <c r="T812" s="348"/>
      <c r="U812" s="348"/>
      <c r="V812" s="348"/>
      <c r="W812" s="348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348"/>
      <c r="J813" s="348"/>
      <c r="K813" s="348"/>
      <c r="L813" s="348"/>
      <c r="M813" s="348"/>
      <c r="N813" s="348"/>
      <c r="O813" s="348"/>
      <c r="P813" s="348"/>
      <c r="Q813" s="348"/>
      <c r="R813" s="348"/>
      <c r="S813" s="348"/>
      <c r="T813" s="348"/>
      <c r="U813" s="348"/>
      <c r="V813" s="348"/>
      <c r="W813" s="348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348"/>
      <c r="J814" s="348"/>
      <c r="K814" s="348"/>
      <c r="L814" s="348"/>
      <c r="M814" s="348"/>
      <c r="N814" s="348"/>
      <c r="O814" s="348"/>
      <c r="P814" s="348"/>
      <c r="Q814" s="348"/>
      <c r="R814" s="348"/>
      <c r="S814" s="348"/>
      <c r="T814" s="348"/>
      <c r="U814" s="348"/>
      <c r="V814" s="348"/>
      <c r="W814" s="348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348"/>
      <c r="J815" s="348"/>
      <c r="K815" s="348"/>
      <c r="L815" s="348"/>
      <c r="M815" s="348"/>
      <c r="N815" s="348"/>
      <c r="O815" s="348"/>
      <c r="P815" s="348"/>
      <c r="Q815" s="348"/>
      <c r="R815" s="348"/>
      <c r="S815" s="348"/>
      <c r="T815" s="348"/>
      <c r="U815" s="348"/>
      <c r="V815" s="348"/>
      <c r="W815" s="348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348"/>
      <c r="J816" s="348"/>
      <c r="K816" s="348"/>
      <c r="L816" s="348"/>
      <c r="M816" s="348"/>
      <c r="N816" s="348"/>
      <c r="O816" s="348"/>
      <c r="P816" s="348"/>
      <c r="Q816" s="348"/>
      <c r="R816" s="348"/>
      <c r="S816" s="348"/>
      <c r="T816" s="348"/>
      <c r="U816" s="348"/>
      <c r="V816" s="348"/>
      <c r="W816" s="348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348"/>
      <c r="J817" s="348"/>
      <c r="K817" s="348"/>
      <c r="L817" s="348"/>
      <c r="M817" s="348"/>
      <c r="N817" s="348"/>
      <c r="O817" s="348"/>
      <c r="P817" s="348"/>
      <c r="Q817" s="348"/>
      <c r="R817" s="348"/>
      <c r="S817" s="348"/>
      <c r="T817" s="348"/>
      <c r="U817" s="348"/>
      <c r="V817" s="348"/>
      <c r="W817" s="348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348"/>
      <c r="J818" s="348"/>
      <c r="K818" s="348"/>
      <c r="L818" s="348"/>
      <c r="M818" s="348"/>
      <c r="N818" s="348"/>
      <c r="O818" s="348"/>
      <c r="P818" s="348"/>
      <c r="Q818" s="348"/>
      <c r="R818" s="348"/>
      <c r="S818" s="348"/>
      <c r="T818" s="348"/>
      <c r="U818" s="348"/>
      <c r="V818" s="348"/>
      <c r="W818" s="348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348"/>
      <c r="J819" s="348"/>
      <c r="K819" s="348"/>
      <c r="L819" s="348"/>
      <c r="M819" s="348"/>
      <c r="N819" s="348"/>
      <c r="O819" s="348"/>
      <c r="P819" s="348"/>
      <c r="Q819" s="348"/>
      <c r="R819" s="348"/>
      <c r="S819" s="348"/>
      <c r="T819" s="348"/>
      <c r="U819" s="348"/>
      <c r="V819" s="348"/>
      <c r="W819" s="348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348"/>
      <c r="J820" s="348"/>
      <c r="K820" s="348"/>
      <c r="L820" s="348"/>
      <c r="M820" s="348"/>
      <c r="N820" s="348"/>
      <c r="O820" s="348"/>
      <c r="P820" s="348"/>
      <c r="Q820" s="348"/>
      <c r="R820" s="348"/>
      <c r="S820" s="348"/>
      <c r="T820" s="348"/>
      <c r="U820" s="348"/>
      <c r="V820" s="348"/>
      <c r="W820" s="348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348"/>
      <c r="J821" s="348"/>
      <c r="K821" s="348"/>
      <c r="L821" s="348"/>
      <c r="M821" s="348"/>
      <c r="N821" s="348"/>
      <c r="O821" s="348"/>
      <c r="P821" s="348"/>
      <c r="Q821" s="348"/>
      <c r="R821" s="348"/>
      <c r="S821" s="348"/>
      <c r="T821" s="348"/>
      <c r="U821" s="348"/>
      <c r="V821" s="348"/>
      <c r="W821" s="348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348"/>
      <c r="J822" s="348"/>
      <c r="K822" s="348"/>
      <c r="L822" s="348"/>
      <c r="M822" s="348"/>
      <c r="N822" s="348"/>
      <c r="O822" s="348"/>
      <c r="P822" s="348"/>
      <c r="Q822" s="348"/>
      <c r="R822" s="348"/>
      <c r="S822" s="348"/>
      <c r="T822" s="348"/>
      <c r="U822" s="348"/>
      <c r="V822" s="348"/>
      <c r="W822" s="348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348"/>
      <c r="J823" s="348"/>
      <c r="K823" s="348"/>
      <c r="L823" s="348"/>
      <c r="M823" s="348"/>
      <c r="N823" s="348"/>
      <c r="O823" s="348"/>
      <c r="P823" s="348"/>
      <c r="Q823" s="348"/>
      <c r="R823" s="348"/>
      <c r="S823" s="348"/>
      <c r="T823" s="348"/>
      <c r="U823" s="348"/>
      <c r="V823" s="348"/>
      <c r="W823" s="348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348"/>
      <c r="J824" s="348"/>
      <c r="K824" s="348"/>
      <c r="L824" s="348"/>
      <c r="M824" s="348"/>
      <c r="N824" s="348"/>
      <c r="O824" s="348"/>
      <c r="P824" s="348"/>
      <c r="Q824" s="348"/>
      <c r="R824" s="348"/>
      <c r="S824" s="348"/>
      <c r="T824" s="348"/>
      <c r="U824" s="348"/>
      <c r="V824" s="348"/>
      <c r="W824" s="348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348"/>
      <c r="J825" s="348"/>
      <c r="K825" s="348"/>
      <c r="L825" s="348"/>
      <c r="M825" s="348"/>
      <c r="N825" s="348"/>
      <c r="O825" s="348"/>
      <c r="P825" s="348"/>
      <c r="Q825" s="348"/>
      <c r="R825" s="348"/>
      <c r="S825" s="348"/>
      <c r="T825" s="348"/>
      <c r="U825" s="348"/>
      <c r="V825" s="348"/>
      <c r="W825" s="348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348"/>
      <c r="J826" s="348"/>
      <c r="K826" s="348"/>
      <c r="L826" s="348"/>
      <c r="M826" s="348"/>
      <c r="N826" s="348"/>
      <c r="O826" s="348"/>
      <c r="P826" s="348"/>
      <c r="Q826" s="348"/>
      <c r="R826" s="348"/>
      <c r="S826" s="348"/>
      <c r="T826" s="348"/>
      <c r="U826" s="348"/>
      <c r="V826" s="348"/>
      <c r="W826" s="348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348"/>
      <c r="J827" s="348"/>
      <c r="K827" s="348"/>
      <c r="L827" s="348"/>
      <c r="M827" s="348"/>
      <c r="N827" s="348"/>
      <c r="O827" s="348"/>
      <c r="P827" s="348"/>
      <c r="Q827" s="348"/>
      <c r="R827" s="348"/>
      <c r="S827" s="348"/>
      <c r="T827" s="348"/>
      <c r="U827" s="348"/>
      <c r="V827" s="348"/>
      <c r="W827" s="348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348"/>
      <c r="J828" s="348"/>
      <c r="K828" s="348"/>
      <c r="L828" s="348"/>
      <c r="M828" s="348"/>
      <c r="N828" s="348"/>
      <c r="O828" s="348"/>
      <c r="P828" s="348"/>
      <c r="Q828" s="348"/>
      <c r="R828" s="348"/>
      <c r="S828" s="348"/>
      <c r="T828" s="348"/>
      <c r="U828" s="348"/>
      <c r="V828" s="348"/>
      <c r="W828" s="348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348"/>
      <c r="J829" s="348"/>
      <c r="K829" s="348"/>
      <c r="L829" s="348"/>
      <c r="M829" s="348"/>
      <c r="N829" s="348"/>
      <c r="O829" s="348"/>
      <c r="P829" s="348"/>
      <c r="Q829" s="348"/>
      <c r="R829" s="348"/>
      <c r="S829" s="348"/>
      <c r="T829" s="348"/>
      <c r="U829" s="348"/>
      <c r="V829" s="348"/>
      <c r="W829" s="348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348"/>
      <c r="J830" s="348"/>
      <c r="K830" s="348"/>
      <c r="L830" s="348"/>
      <c r="M830" s="348"/>
      <c r="N830" s="348"/>
      <c r="O830" s="348"/>
      <c r="P830" s="348"/>
      <c r="Q830" s="348"/>
      <c r="R830" s="348"/>
      <c r="S830" s="348"/>
      <c r="T830" s="348"/>
      <c r="U830" s="348"/>
      <c r="V830" s="348"/>
      <c r="W830" s="348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348"/>
      <c r="J831" s="348"/>
      <c r="K831" s="348"/>
      <c r="L831" s="348"/>
      <c r="M831" s="348"/>
      <c r="N831" s="348"/>
      <c r="O831" s="348"/>
      <c r="P831" s="348"/>
      <c r="Q831" s="348"/>
      <c r="R831" s="348"/>
      <c r="S831" s="348"/>
      <c r="T831" s="348"/>
      <c r="U831" s="348"/>
      <c r="V831" s="348"/>
      <c r="W831" s="348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348"/>
      <c r="J832" s="348"/>
      <c r="K832" s="348"/>
      <c r="L832" s="348"/>
      <c r="M832" s="348"/>
      <c r="N832" s="348"/>
      <c r="O832" s="348"/>
      <c r="P832" s="348"/>
      <c r="Q832" s="348"/>
      <c r="R832" s="348"/>
      <c r="S832" s="348"/>
      <c r="T832" s="348"/>
      <c r="U832" s="348"/>
      <c r="V832" s="348"/>
      <c r="W832" s="348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348"/>
      <c r="J833" s="348"/>
      <c r="K833" s="348"/>
      <c r="L833" s="348"/>
      <c r="M833" s="348"/>
      <c r="N833" s="348"/>
      <c r="O833" s="348"/>
      <c r="P833" s="348"/>
      <c r="Q833" s="348"/>
      <c r="R833" s="348"/>
      <c r="S833" s="348"/>
      <c r="T833" s="348"/>
      <c r="U833" s="348"/>
      <c r="V833" s="348"/>
      <c r="W833" s="348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348"/>
      <c r="J834" s="348"/>
      <c r="K834" s="348"/>
      <c r="L834" s="348"/>
      <c r="M834" s="348"/>
      <c r="N834" s="348"/>
      <c r="O834" s="348"/>
      <c r="P834" s="348"/>
      <c r="Q834" s="348"/>
      <c r="R834" s="348"/>
      <c r="S834" s="348"/>
      <c r="T834" s="348"/>
      <c r="U834" s="348"/>
      <c r="V834" s="348"/>
      <c r="W834" s="348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348"/>
      <c r="J835" s="348"/>
      <c r="K835" s="348"/>
      <c r="L835" s="348"/>
      <c r="M835" s="348"/>
      <c r="N835" s="348"/>
      <c r="O835" s="348"/>
      <c r="P835" s="348"/>
      <c r="Q835" s="348"/>
      <c r="R835" s="348"/>
      <c r="S835" s="348"/>
      <c r="T835" s="348"/>
      <c r="U835" s="348"/>
      <c r="V835" s="348"/>
      <c r="W835" s="348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348"/>
      <c r="J836" s="348"/>
      <c r="K836" s="348"/>
      <c r="L836" s="348"/>
      <c r="M836" s="348"/>
      <c r="N836" s="348"/>
      <c r="O836" s="348"/>
      <c r="P836" s="348"/>
      <c r="Q836" s="348"/>
      <c r="R836" s="348"/>
      <c r="S836" s="348"/>
      <c r="T836" s="348"/>
      <c r="U836" s="348"/>
      <c r="V836" s="348"/>
      <c r="W836" s="348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348"/>
      <c r="J837" s="348"/>
      <c r="K837" s="348"/>
      <c r="L837" s="348"/>
      <c r="M837" s="348"/>
      <c r="N837" s="348"/>
      <c r="O837" s="348"/>
      <c r="P837" s="348"/>
      <c r="Q837" s="348"/>
      <c r="R837" s="348"/>
      <c r="S837" s="348"/>
      <c r="T837" s="348"/>
      <c r="U837" s="348"/>
      <c r="V837" s="348"/>
      <c r="W837" s="348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348"/>
      <c r="J838" s="348"/>
      <c r="K838" s="348"/>
      <c r="L838" s="348"/>
      <c r="M838" s="348"/>
      <c r="N838" s="348"/>
      <c r="O838" s="348"/>
      <c r="P838" s="348"/>
      <c r="Q838" s="348"/>
      <c r="R838" s="348"/>
      <c r="S838" s="348"/>
      <c r="T838" s="348"/>
      <c r="U838" s="348"/>
      <c r="V838" s="348"/>
      <c r="W838" s="348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348"/>
      <c r="J839" s="348"/>
      <c r="K839" s="348"/>
      <c r="L839" s="348"/>
      <c r="M839" s="348"/>
      <c r="N839" s="348"/>
      <c r="O839" s="348"/>
      <c r="P839" s="348"/>
      <c r="Q839" s="348"/>
      <c r="R839" s="348"/>
      <c r="S839" s="348"/>
      <c r="T839" s="348"/>
      <c r="U839" s="348"/>
      <c r="V839" s="348"/>
      <c r="W839" s="348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348"/>
      <c r="J840" s="348"/>
      <c r="K840" s="348"/>
      <c r="L840" s="348"/>
      <c r="M840" s="348"/>
      <c r="N840" s="348"/>
      <c r="O840" s="348"/>
      <c r="P840" s="348"/>
      <c r="Q840" s="348"/>
      <c r="R840" s="348"/>
      <c r="S840" s="348"/>
      <c r="T840" s="348"/>
      <c r="U840" s="348"/>
      <c r="V840" s="348"/>
      <c r="W840" s="348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348"/>
      <c r="J841" s="348"/>
      <c r="K841" s="348"/>
      <c r="L841" s="348"/>
      <c r="M841" s="348"/>
      <c r="N841" s="348"/>
      <c r="O841" s="348"/>
      <c r="P841" s="348"/>
      <c r="Q841" s="348"/>
      <c r="R841" s="348"/>
      <c r="S841" s="348"/>
      <c r="T841" s="348"/>
      <c r="U841" s="348"/>
      <c r="V841" s="348"/>
      <c r="W841" s="348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348"/>
      <c r="J842" s="348"/>
      <c r="K842" s="348"/>
      <c r="L842" s="348"/>
      <c r="M842" s="348"/>
      <c r="N842" s="348"/>
      <c r="O842" s="348"/>
      <c r="P842" s="348"/>
      <c r="Q842" s="348"/>
      <c r="R842" s="348"/>
      <c r="S842" s="348"/>
      <c r="T842" s="348"/>
      <c r="U842" s="348"/>
      <c r="V842" s="348"/>
      <c r="W842" s="348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348"/>
      <c r="J843" s="348"/>
      <c r="K843" s="348"/>
      <c r="L843" s="348"/>
      <c r="M843" s="348"/>
      <c r="N843" s="348"/>
      <c r="O843" s="348"/>
      <c r="P843" s="348"/>
      <c r="Q843" s="348"/>
      <c r="R843" s="348"/>
      <c r="S843" s="348"/>
      <c r="T843" s="348"/>
      <c r="U843" s="348"/>
      <c r="V843" s="348"/>
      <c r="W843" s="348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348"/>
      <c r="J844" s="348"/>
      <c r="K844" s="348"/>
      <c r="L844" s="348"/>
      <c r="M844" s="348"/>
      <c r="N844" s="348"/>
      <c r="O844" s="348"/>
      <c r="P844" s="348"/>
      <c r="Q844" s="348"/>
      <c r="R844" s="348"/>
      <c r="S844" s="348"/>
      <c r="T844" s="348"/>
      <c r="U844" s="348"/>
      <c r="V844" s="348"/>
      <c r="W844" s="348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348"/>
      <c r="J845" s="348"/>
      <c r="K845" s="348"/>
      <c r="L845" s="348"/>
      <c r="M845" s="348"/>
      <c r="N845" s="348"/>
      <c r="O845" s="348"/>
      <c r="P845" s="348"/>
      <c r="Q845" s="348"/>
      <c r="R845" s="348"/>
      <c r="S845" s="348"/>
      <c r="T845" s="348"/>
      <c r="U845" s="348"/>
      <c r="V845" s="348"/>
      <c r="W845" s="348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348"/>
      <c r="J846" s="348"/>
      <c r="K846" s="348"/>
      <c r="L846" s="348"/>
      <c r="M846" s="348"/>
      <c r="N846" s="348"/>
      <c r="O846" s="348"/>
      <c r="P846" s="348"/>
      <c r="Q846" s="348"/>
      <c r="R846" s="348"/>
      <c r="S846" s="348"/>
      <c r="T846" s="348"/>
      <c r="U846" s="348"/>
      <c r="V846" s="348"/>
      <c r="W846" s="348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348"/>
      <c r="J847" s="348"/>
      <c r="K847" s="348"/>
      <c r="L847" s="348"/>
      <c r="M847" s="348"/>
      <c r="N847" s="348"/>
      <c r="O847" s="348"/>
      <c r="P847" s="348"/>
      <c r="Q847" s="348"/>
      <c r="R847" s="348"/>
      <c r="S847" s="348"/>
      <c r="T847" s="348"/>
      <c r="U847" s="348"/>
      <c r="V847" s="348"/>
      <c r="W847" s="348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348"/>
      <c r="J848" s="348"/>
      <c r="K848" s="348"/>
      <c r="L848" s="348"/>
      <c r="M848" s="348"/>
      <c r="N848" s="348"/>
      <c r="O848" s="348"/>
      <c r="P848" s="348"/>
      <c r="Q848" s="348"/>
      <c r="R848" s="348"/>
      <c r="S848" s="348"/>
      <c r="T848" s="348"/>
      <c r="U848" s="348"/>
      <c r="V848" s="348"/>
      <c r="W848" s="348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348"/>
      <c r="J849" s="348"/>
      <c r="K849" s="348"/>
      <c r="L849" s="348"/>
      <c r="M849" s="348"/>
      <c r="N849" s="348"/>
      <c r="O849" s="348"/>
      <c r="P849" s="348"/>
      <c r="Q849" s="348"/>
      <c r="R849" s="348"/>
      <c r="S849" s="348"/>
      <c r="T849" s="348"/>
      <c r="U849" s="348"/>
      <c r="V849" s="348"/>
      <c r="W849" s="348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348"/>
      <c r="J850" s="348"/>
      <c r="K850" s="348"/>
      <c r="L850" s="348"/>
      <c r="M850" s="348"/>
      <c r="N850" s="348"/>
      <c r="O850" s="348"/>
      <c r="P850" s="348"/>
      <c r="Q850" s="348"/>
      <c r="R850" s="348"/>
      <c r="S850" s="348"/>
      <c r="T850" s="348"/>
      <c r="U850" s="348"/>
      <c r="V850" s="348"/>
      <c r="W850" s="348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348"/>
      <c r="J851" s="348"/>
      <c r="K851" s="348"/>
      <c r="L851" s="348"/>
      <c r="M851" s="348"/>
      <c r="N851" s="348"/>
      <c r="O851" s="348"/>
      <c r="P851" s="348"/>
      <c r="Q851" s="348"/>
      <c r="R851" s="348"/>
      <c r="S851" s="348"/>
      <c r="T851" s="348"/>
      <c r="U851" s="348"/>
      <c r="V851" s="348"/>
      <c r="W851" s="348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348"/>
      <c r="J852" s="348"/>
      <c r="K852" s="348"/>
      <c r="L852" s="348"/>
      <c r="M852" s="348"/>
      <c r="N852" s="348"/>
      <c r="O852" s="348"/>
      <c r="P852" s="348"/>
      <c r="Q852" s="348"/>
      <c r="R852" s="348"/>
      <c r="S852" s="348"/>
      <c r="T852" s="348"/>
      <c r="U852" s="348"/>
      <c r="V852" s="348"/>
      <c r="W852" s="348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348"/>
      <c r="J853" s="348"/>
      <c r="K853" s="348"/>
      <c r="L853" s="348"/>
      <c r="M853" s="348"/>
      <c r="N853" s="348"/>
      <c r="O853" s="348"/>
      <c r="P853" s="348"/>
      <c r="Q853" s="348"/>
      <c r="R853" s="348"/>
      <c r="S853" s="348"/>
      <c r="T853" s="348"/>
      <c r="U853" s="348"/>
      <c r="V853" s="348"/>
      <c r="W853" s="348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348"/>
      <c r="J854" s="348"/>
      <c r="K854" s="348"/>
      <c r="L854" s="348"/>
      <c r="M854" s="348"/>
      <c r="N854" s="348"/>
      <c r="O854" s="348"/>
      <c r="P854" s="348"/>
      <c r="Q854" s="348"/>
      <c r="R854" s="348"/>
      <c r="S854" s="348"/>
      <c r="T854" s="348"/>
      <c r="U854" s="348"/>
      <c r="V854" s="348"/>
      <c r="W854" s="348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348"/>
      <c r="J855" s="348"/>
      <c r="K855" s="348"/>
      <c r="L855" s="348"/>
      <c r="M855" s="348"/>
      <c r="N855" s="348"/>
      <c r="O855" s="348"/>
      <c r="P855" s="348"/>
      <c r="Q855" s="348"/>
      <c r="R855" s="348"/>
      <c r="S855" s="348"/>
      <c r="T855" s="348"/>
      <c r="U855" s="348"/>
      <c r="V855" s="348"/>
      <c r="W855" s="348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348"/>
      <c r="J856" s="348"/>
      <c r="K856" s="348"/>
      <c r="L856" s="348"/>
      <c r="M856" s="348"/>
      <c r="N856" s="348"/>
      <c r="O856" s="348"/>
      <c r="P856" s="348"/>
      <c r="Q856" s="348"/>
      <c r="R856" s="348"/>
      <c r="S856" s="348"/>
      <c r="T856" s="348"/>
      <c r="U856" s="348"/>
      <c r="V856" s="348"/>
      <c r="W856" s="348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348"/>
      <c r="J857" s="348"/>
      <c r="K857" s="348"/>
      <c r="L857" s="348"/>
      <c r="M857" s="348"/>
      <c r="N857" s="348"/>
      <c r="O857" s="348"/>
      <c r="P857" s="348"/>
      <c r="Q857" s="348"/>
      <c r="R857" s="348"/>
      <c r="S857" s="348"/>
      <c r="T857" s="348"/>
      <c r="U857" s="348"/>
      <c r="V857" s="348"/>
      <c r="W857" s="348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348"/>
      <c r="J858" s="348"/>
      <c r="K858" s="348"/>
      <c r="L858" s="348"/>
      <c r="M858" s="348"/>
      <c r="N858" s="348"/>
      <c r="O858" s="348"/>
      <c r="P858" s="348"/>
      <c r="Q858" s="348"/>
      <c r="R858" s="348"/>
      <c r="S858" s="348"/>
      <c r="T858" s="348"/>
      <c r="U858" s="348"/>
      <c r="V858" s="348"/>
      <c r="W858" s="348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348"/>
      <c r="J859" s="348"/>
      <c r="K859" s="348"/>
      <c r="L859" s="348"/>
      <c r="M859" s="348"/>
      <c r="N859" s="348"/>
      <c r="O859" s="348"/>
      <c r="P859" s="348"/>
      <c r="Q859" s="348"/>
      <c r="R859" s="348"/>
      <c r="S859" s="348"/>
      <c r="T859" s="348"/>
      <c r="U859" s="348"/>
      <c r="V859" s="348"/>
      <c r="W859" s="348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348"/>
      <c r="J860" s="348"/>
      <c r="K860" s="348"/>
      <c r="L860" s="348"/>
      <c r="M860" s="348"/>
      <c r="N860" s="348"/>
      <c r="O860" s="348"/>
      <c r="P860" s="348"/>
      <c r="Q860" s="348"/>
      <c r="R860" s="348"/>
      <c r="S860" s="348"/>
      <c r="T860" s="348"/>
      <c r="U860" s="348"/>
      <c r="V860" s="348"/>
      <c r="W860" s="348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348"/>
      <c r="J861" s="348"/>
      <c r="K861" s="348"/>
      <c r="L861" s="348"/>
      <c r="M861" s="348"/>
      <c r="N861" s="348"/>
      <c r="O861" s="348"/>
      <c r="P861" s="348"/>
      <c r="Q861" s="348"/>
      <c r="R861" s="348"/>
      <c r="S861" s="348"/>
      <c r="T861" s="348"/>
      <c r="U861" s="348"/>
      <c r="V861" s="348"/>
      <c r="W861" s="348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348"/>
      <c r="J862" s="348"/>
      <c r="K862" s="348"/>
      <c r="L862" s="348"/>
      <c r="M862" s="348"/>
      <c r="N862" s="348"/>
      <c r="O862" s="348"/>
      <c r="P862" s="348"/>
      <c r="Q862" s="348"/>
      <c r="R862" s="348"/>
      <c r="S862" s="348"/>
      <c r="T862" s="348"/>
      <c r="U862" s="348"/>
      <c r="V862" s="348"/>
      <c r="W862" s="348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348"/>
      <c r="J863" s="348"/>
      <c r="K863" s="348"/>
      <c r="L863" s="348"/>
      <c r="M863" s="348"/>
      <c r="N863" s="348"/>
      <c r="O863" s="348"/>
      <c r="P863" s="348"/>
      <c r="Q863" s="348"/>
      <c r="R863" s="348"/>
      <c r="S863" s="348"/>
      <c r="T863" s="348"/>
      <c r="U863" s="348"/>
      <c r="V863" s="348"/>
      <c r="W863" s="348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348"/>
      <c r="J864" s="348"/>
      <c r="K864" s="348"/>
      <c r="L864" s="348"/>
      <c r="M864" s="348"/>
      <c r="N864" s="348"/>
      <c r="O864" s="348"/>
      <c r="P864" s="348"/>
      <c r="Q864" s="348"/>
      <c r="R864" s="348"/>
      <c r="S864" s="348"/>
      <c r="T864" s="348"/>
      <c r="U864" s="348"/>
      <c r="V864" s="348"/>
      <c r="W864" s="348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348"/>
      <c r="J865" s="348"/>
      <c r="K865" s="348"/>
      <c r="L865" s="348"/>
      <c r="M865" s="348"/>
      <c r="N865" s="348"/>
      <c r="O865" s="348"/>
      <c r="P865" s="348"/>
      <c r="Q865" s="348"/>
      <c r="R865" s="348"/>
      <c r="S865" s="348"/>
      <c r="T865" s="348"/>
      <c r="U865" s="348"/>
      <c r="V865" s="348"/>
      <c r="W865" s="348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348"/>
      <c r="J866" s="348"/>
      <c r="K866" s="348"/>
      <c r="L866" s="348"/>
      <c r="M866" s="348"/>
      <c r="N866" s="348"/>
      <c r="O866" s="348"/>
      <c r="P866" s="348"/>
      <c r="Q866" s="348"/>
      <c r="R866" s="348"/>
      <c r="S866" s="348"/>
      <c r="T866" s="348"/>
      <c r="U866" s="348"/>
      <c r="V866" s="348"/>
      <c r="W866" s="348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348"/>
      <c r="J867" s="348"/>
      <c r="K867" s="348"/>
      <c r="L867" s="348"/>
      <c r="M867" s="348"/>
      <c r="N867" s="348"/>
      <c r="O867" s="348"/>
      <c r="P867" s="348"/>
      <c r="Q867" s="348"/>
      <c r="R867" s="348"/>
      <c r="S867" s="348"/>
      <c r="T867" s="348"/>
      <c r="U867" s="348"/>
      <c r="V867" s="348"/>
      <c r="W867" s="348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348"/>
      <c r="J868" s="348"/>
      <c r="K868" s="348"/>
      <c r="L868" s="348"/>
      <c r="M868" s="348"/>
      <c r="N868" s="348"/>
      <c r="O868" s="348"/>
      <c r="P868" s="348"/>
      <c r="Q868" s="348"/>
      <c r="R868" s="348"/>
      <c r="S868" s="348"/>
      <c r="T868" s="348"/>
      <c r="U868" s="348"/>
      <c r="V868" s="348"/>
      <c r="W868" s="348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348"/>
      <c r="J869" s="348"/>
      <c r="K869" s="348"/>
      <c r="L869" s="348"/>
      <c r="M869" s="348"/>
      <c r="N869" s="348"/>
      <c r="O869" s="348"/>
      <c r="P869" s="348"/>
      <c r="Q869" s="348"/>
      <c r="R869" s="348"/>
      <c r="S869" s="348"/>
      <c r="T869" s="348"/>
      <c r="U869" s="348"/>
      <c r="V869" s="348"/>
      <c r="W869" s="348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348"/>
      <c r="J870" s="348"/>
      <c r="K870" s="348"/>
      <c r="L870" s="348"/>
      <c r="M870" s="348"/>
      <c r="N870" s="348"/>
      <c r="O870" s="348"/>
      <c r="P870" s="348"/>
      <c r="Q870" s="348"/>
      <c r="R870" s="348"/>
      <c r="S870" s="348"/>
      <c r="T870" s="348"/>
      <c r="U870" s="348"/>
      <c r="V870" s="348"/>
      <c r="W870" s="348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348"/>
      <c r="J871" s="348"/>
      <c r="K871" s="348"/>
      <c r="L871" s="348"/>
      <c r="M871" s="348"/>
      <c r="N871" s="348"/>
      <c r="O871" s="348"/>
      <c r="P871" s="348"/>
      <c r="Q871" s="348"/>
      <c r="R871" s="348"/>
      <c r="S871" s="348"/>
      <c r="T871" s="348"/>
      <c r="U871" s="348"/>
      <c r="V871" s="348"/>
      <c r="W871" s="348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348"/>
      <c r="J872" s="348"/>
      <c r="K872" s="348"/>
      <c r="L872" s="348"/>
      <c r="M872" s="348"/>
      <c r="N872" s="348"/>
      <c r="O872" s="348"/>
      <c r="P872" s="348"/>
      <c r="Q872" s="348"/>
      <c r="R872" s="348"/>
      <c r="S872" s="348"/>
      <c r="T872" s="348"/>
      <c r="U872" s="348"/>
      <c r="V872" s="348"/>
      <c r="W872" s="348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348"/>
      <c r="J873" s="348"/>
      <c r="K873" s="348"/>
      <c r="L873" s="348"/>
      <c r="M873" s="348"/>
      <c r="N873" s="348"/>
      <c r="O873" s="348"/>
      <c r="P873" s="348"/>
      <c r="Q873" s="348"/>
      <c r="R873" s="348"/>
      <c r="S873" s="348"/>
      <c r="T873" s="348"/>
      <c r="U873" s="348"/>
      <c r="V873" s="348"/>
      <c r="W873" s="348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348"/>
      <c r="J874" s="348"/>
      <c r="K874" s="348"/>
      <c r="L874" s="348"/>
      <c r="M874" s="348"/>
      <c r="N874" s="348"/>
      <c r="O874" s="348"/>
      <c r="P874" s="348"/>
      <c r="Q874" s="348"/>
      <c r="R874" s="348"/>
      <c r="S874" s="348"/>
      <c r="T874" s="348"/>
      <c r="U874" s="348"/>
      <c r="V874" s="348"/>
      <c r="W874" s="348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348"/>
      <c r="J875" s="348"/>
      <c r="K875" s="348"/>
      <c r="L875" s="348"/>
      <c r="M875" s="348"/>
      <c r="N875" s="348"/>
      <c r="O875" s="348"/>
      <c r="P875" s="348"/>
      <c r="Q875" s="348"/>
      <c r="R875" s="348"/>
      <c r="S875" s="348"/>
      <c r="T875" s="348"/>
      <c r="U875" s="348"/>
      <c r="V875" s="348"/>
      <c r="W875" s="348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348"/>
      <c r="J876" s="348"/>
      <c r="K876" s="348"/>
      <c r="L876" s="348"/>
      <c r="M876" s="348"/>
      <c r="N876" s="348"/>
      <c r="O876" s="348"/>
      <c r="P876" s="348"/>
      <c r="Q876" s="348"/>
      <c r="R876" s="348"/>
      <c r="S876" s="348"/>
      <c r="T876" s="348"/>
      <c r="U876" s="348"/>
      <c r="V876" s="348"/>
      <c r="W876" s="348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348"/>
      <c r="J877" s="348"/>
      <c r="K877" s="348"/>
      <c r="L877" s="348"/>
      <c r="M877" s="348"/>
      <c r="N877" s="348"/>
      <c r="O877" s="348"/>
      <c r="P877" s="348"/>
      <c r="Q877" s="348"/>
      <c r="R877" s="348"/>
      <c r="S877" s="348"/>
      <c r="T877" s="348"/>
      <c r="U877" s="348"/>
      <c r="V877" s="348"/>
      <c r="W877" s="348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348"/>
      <c r="J878" s="348"/>
      <c r="K878" s="348"/>
      <c r="L878" s="348"/>
      <c r="M878" s="348"/>
      <c r="N878" s="348"/>
      <c r="O878" s="348"/>
      <c r="P878" s="348"/>
      <c r="Q878" s="348"/>
      <c r="R878" s="348"/>
      <c r="S878" s="348"/>
      <c r="T878" s="348"/>
      <c r="U878" s="348"/>
      <c r="V878" s="348"/>
      <c r="W878" s="348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348"/>
      <c r="J879" s="348"/>
      <c r="K879" s="348"/>
      <c r="L879" s="348"/>
      <c r="M879" s="348"/>
      <c r="N879" s="348"/>
      <c r="O879" s="348"/>
      <c r="P879" s="348"/>
      <c r="Q879" s="348"/>
      <c r="R879" s="348"/>
      <c r="S879" s="348"/>
      <c r="T879" s="348"/>
      <c r="U879" s="348"/>
      <c r="V879" s="348"/>
      <c r="W879" s="348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348"/>
      <c r="J880" s="348"/>
      <c r="K880" s="348"/>
      <c r="L880" s="348"/>
      <c r="M880" s="348"/>
      <c r="N880" s="348"/>
      <c r="O880" s="348"/>
      <c r="P880" s="348"/>
      <c r="Q880" s="348"/>
      <c r="R880" s="348"/>
      <c r="S880" s="348"/>
      <c r="T880" s="348"/>
      <c r="U880" s="348"/>
      <c r="V880" s="348"/>
      <c r="W880" s="348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348"/>
      <c r="J881" s="348"/>
      <c r="K881" s="348"/>
      <c r="L881" s="348"/>
      <c r="M881" s="348"/>
      <c r="N881" s="348"/>
      <c r="O881" s="348"/>
      <c r="P881" s="348"/>
      <c r="Q881" s="348"/>
      <c r="R881" s="348"/>
      <c r="S881" s="348"/>
      <c r="T881" s="348"/>
      <c r="U881" s="348"/>
      <c r="V881" s="348"/>
      <c r="W881" s="348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348"/>
      <c r="J882" s="348"/>
      <c r="K882" s="348"/>
      <c r="L882" s="348"/>
      <c r="M882" s="348"/>
      <c r="N882" s="348"/>
      <c r="O882" s="348"/>
      <c r="P882" s="348"/>
      <c r="Q882" s="348"/>
      <c r="R882" s="348"/>
      <c r="S882" s="348"/>
      <c r="T882" s="348"/>
      <c r="U882" s="348"/>
      <c r="V882" s="348"/>
      <c r="W882" s="348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348"/>
      <c r="J883" s="348"/>
      <c r="K883" s="348"/>
      <c r="L883" s="348"/>
      <c r="M883" s="348"/>
      <c r="N883" s="348"/>
      <c r="O883" s="348"/>
      <c r="P883" s="348"/>
      <c r="Q883" s="348"/>
      <c r="R883" s="348"/>
      <c r="S883" s="348"/>
      <c r="T883" s="348"/>
      <c r="U883" s="348"/>
      <c r="V883" s="348"/>
      <c r="W883" s="348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348"/>
      <c r="J884" s="348"/>
      <c r="K884" s="348"/>
      <c r="L884" s="348"/>
      <c r="M884" s="348"/>
      <c r="N884" s="348"/>
      <c r="O884" s="348"/>
      <c r="P884" s="348"/>
      <c r="Q884" s="348"/>
      <c r="R884" s="348"/>
      <c r="S884" s="348"/>
      <c r="T884" s="348"/>
      <c r="U884" s="348"/>
      <c r="V884" s="348"/>
      <c r="W884" s="348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348"/>
      <c r="J885" s="348"/>
      <c r="K885" s="348"/>
      <c r="L885" s="348"/>
      <c r="M885" s="348"/>
      <c r="N885" s="348"/>
      <c r="O885" s="348"/>
      <c r="P885" s="348"/>
      <c r="Q885" s="348"/>
      <c r="R885" s="348"/>
      <c r="S885" s="348"/>
      <c r="T885" s="348"/>
      <c r="U885" s="348"/>
      <c r="V885" s="348"/>
      <c r="W885" s="348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348"/>
      <c r="J886" s="348"/>
      <c r="K886" s="348"/>
      <c r="L886" s="348"/>
      <c r="M886" s="348"/>
      <c r="N886" s="348"/>
      <c r="O886" s="348"/>
      <c r="P886" s="348"/>
      <c r="Q886" s="348"/>
      <c r="R886" s="348"/>
      <c r="S886" s="348"/>
      <c r="T886" s="348"/>
      <c r="U886" s="348"/>
      <c r="V886" s="348"/>
      <c r="W886" s="348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348"/>
      <c r="J887" s="348"/>
      <c r="K887" s="348"/>
      <c r="L887" s="348"/>
      <c r="M887" s="348"/>
      <c r="N887" s="348"/>
      <c r="O887" s="348"/>
      <c r="P887" s="348"/>
      <c r="Q887" s="348"/>
      <c r="R887" s="348"/>
      <c r="S887" s="348"/>
      <c r="T887" s="348"/>
      <c r="U887" s="348"/>
      <c r="V887" s="348"/>
      <c r="W887" s="348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348"/>
      <c r="J888" s="348"/>
      <c r="K888" s="348"/>
      <c r="L888" s="348"/>
      <c r="M888" s="348"/>
      <c r="N888" s="348"/>
      <c r="O888" s="348"/>
      <c r="P888" s="348"/>
      <c r="Q888" s="348"/>
      <c r="R888" s="348"/>
      <c r="S888" s="348"/>
      <c r="T888" s="348"/>
      <c r="U888" s="348"/>
      <c r="V888" s="348"/>
      <c r="W888" s="348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348"/>
      <c r="J889" s="348"/>
      <c r="K889" s="348"/>
      <c r="L889" s="348"/>
      <c r="M889" s="348"/>
      <c r="N889" s="348"/>
      <c r="O889" s="348"/>
      <c r="P889" s="348"/>
      <c r="Q889" s="348"/>
      <c r="R889" s="348"/>
      <c r="S889" s="348"/>
      <c r="T889" s="348"/>
      <c r="U889" s="348"/>
      <c r="V889" s="348"/>
      <c r="W889" s="348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348"/>
      <c r="J890" s="348"/>
      <c r="K890" s="348"/>
      <c r="L890" s="348"/>
      <c r="M890" s="348"/>
      <c r="N890" s="348"/>
      <c r="O890" s="348"/>
      <c r="P890" s="348"/>
      <c r="Q890" s="348"/>
      <c r="R890" s="348"/>
      <c r="S890" s="348"/>
      <c r="T890" s="348"/>
      <c r="U890" s="348"/>
      <c r="V890" s="348"/>
      <c r="W890" s="348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348"/>
      <c r="J891" s="348"/>
      <c r="K891" s="348"/>
      <c r="L891" s="348"/>
      <c r="M891" s="348"/>
      <c r="N891" s="348"/>
      <c r="O891" s="348"/>
      <c r="P891" s="348"/>
      <c r="Q891" s="348"/>
      <c r="R891" s="348"/>
      <c r="S891" s="348"/>
      <c r="T891" s="348"/>
      <c r="U891" s="348"/>
      <c r="V891" s="348"/>
      <c r="W891" s="348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348"/>
      <c r="J892" s="348"/>
      <c r="K892" s="348"/>
      <c r="L892" s="348"/>
      <c r="M892" s="348"/>
      <c r="N892" s="348"/>
      <c r="O892" s="348"/>
      <c r="P892" s="348"/>
      <c r="Q892" s="348"/>
      <c r="R892" s="348"/>
      <c r="S892" s="348"/>
      <c r="T892" s="348"/>
      <c r="U892" s="348"/>
      <c r="V892" s="348"/>
      <c r="W892" s="348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348"/>
      <c r="J893" s="348"/>
      <c r="K893" s="348"/>
      <c r="L893" s="348"/>
      <c r="M893" s="348"/>
      <c r="N893" s="348"/>
      <c r="O893" s="348"/>
      <c r="P893" s="348"/>
      <c r="Q893" s="348"/>
      <c r="R893" s="348"/>
      <c r="S893" s="348"/>
      <c r="T893" s="348"/>
      <c r="U893" s="348"/>
      <c r="V893" s="348"/>
      <c r="W893" s="348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348"/>
      <c r="J894" s="348"/>
      <c r="K894" s="348"/>
      <c r="L894" s="348"/>
      <c r="M894" s="348"/>
      <c r="N894" s="348"/>
      <c r="O894" s="348"/>
      <c r="P894" s="348"/>
      <c r="Q894" s="348"/>
      <c r="R894" s="348"/>
      <c r="S894" s="348"/>
      <c r="T894" s="348"/>
      <c r="U894" s="348"/>
      <c r="V894" s="348"/>
      <c r="W894" s="348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348"/>
      <c r="J895" s="348"/>
      <c r="K895" s="348"/>
      <c r="L895" s="348"/>
      <c r="M895" s="348"/>
      <c r="N895" s="348"/>
      <c r="O895" s="348"/>
      <c r="P895" s="348"/>
      <c r="Q895" s="348"/>
      <c r="R895" s="348"/>
      <c r="S895" s="348"/>
      <c r="T895" s="348"/>
      <c r="U895" s="348"/>
      <c r="V895" s="348"/>
      <c r="W895" s="348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348"/>
      <c r="J896" s="348"/>
      <c r="K896" s="348"/>
      <c r="L896" s="348"/>
      <c r="M896" s="348"/>
      <c r="N896" s="348"/>
      <c r="O896" s="348"/>
      <c r="P896" s="348"/>
      <c r="Q896" s="348"/>
      <c r="R896" s="348"/>
      <c r="S896" s="348"/>
      <c r="T896" s="348"/>
      <c r="U896" s="348"/>
      <c r="V896" s="348"/>
      <c r="W896" s="348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348"/>
      <c r="J897" s="348"/>
      <c r="K897" s="348"/>
      <c r="L897" s="348"/>
      <c r="M897" s="348"/>
      <c r="N897" s="348"/>
      <c r="O897" s="348"/>
      <c r="P897" s="348"/>
      <c r="Q897" s="348"/>
      <c r="R897" s="348"/>
      <c r="S897" s="348"/>
      <c r="T897" s="348"/>
      <c r="U897" s="348"/>
      <c r="V897" s="348"/>
      <c r="W897" s="348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348"/>
      <c r="J898" s="348"/>
      <c r="K898" s="348"/>
      <c r="L898" s="348"/>
      <c r="M898" s="348"/>
      <c r="N898" s="348"/>
      <c r="O898" s="348"/>
      <c r="P898" s="348"/>
      <c r="Q898" s="348"/>
      <c r="R898" s="348"/>
      <c r="S898" s="348"/>
      <c r="T898" s="348"/>
      <c r="U898" s="348"/>
      <c r="V898" s="348"/>
      <c r="W898" s="348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348"/>
      <c r="J899" s="348"/>
      <c r="K899" s="348"/>
      <c r="L899" s="348"/>
      <c r="M899" s="348"/>
      <c r="N899" s="348"/>
      <c r="O899" s="348"/>
      <c r="P899" s="348"/>
      <c r="Q899" s="348"/>
      <c r="R899" s="348"/>
      <c r="S899" s="348"/>
      <c r="T899" s="348"/>
      <c r="U899" s="348"/>
      <c r="V899" s="348"/>
      <c r="W899" s="348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348"/>
      <c r="J900" s="348"/>
      <c r="K900" s="348"/>
      <c r="L900" s="348"/>
      <c r="M900" s="348"/>
      <c r="N900" s="348"/>
      <c r="O900" s="348"/>
      <c r="P900" s="348"/>
      <c r="Q900" s="348"/>
      <c r="R900" s="348"/>
      <c r="S900" s="348"/>
      <c r="T900" s="348"/>
      <c r="U900" s="348"/>
      <c r="V900" s="348"/>
      <c r="W900" s="348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348"/>
      <c r="J901" s="348"/>
      <c r="K901" s="348"/>
      <c r="L901" s="348"/>
      <c r="M901" s="348"/>
      <c r="N901" s="348"/>
      <c r="O901" s="348"/>
      <c r="P901" s="348"/>
      <c r="Q901" s="348"/>
      <c r="R901" s="348"/>
      <c r="S901" s="348"/>
      <c r="T901" s="348"/>
      <c r="U901" s="348"/>
      <c r="V901" s="348"/>
      <c r="W901" s="348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348"/>
      <c r="J902" s="348"/>
      <c r="K902" s="348"/>
      <c r="L902" s="348"/>
      <c r="M902" s="348"/>
      <c r="N902" s="348"/>
      <c r="O902" s="348"/>
      <c r="P902" s="348"/>
      <c r="Q902" s="348"/>
      <c r="R902" s="348"/>
      <c r="S902" s="348"/>
      <c r="T902" s="348"/>
      <c r="U902" s="348"/>
      <c r="V902" s="348"/>
      <c r="W902" s="348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348"/>
      <c r="J903" s="348"/>
      <c r="K903" s="348"/>
      <c r="L903" s="348"/>
      <c r="M903" s="348"/>
      <c r="N903" s="348"/>
      <c r="O903" s="348"/>
      <c r="P903" s="348"/>
      <c r="Q903" s="348"/>
      <c r="R903" s="348"/>
      <c r="S903" s="348"/>
      <c r="T903" s="348"/>
      <c r="U903" s="348"/>
      <c r="V903" s="348"/>
      <c r="W903" s="348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348"/>
      <c r="J904" s="348"/>
      <c r="K904" s="348"/>
      <c r="L904" s="348"/>
      <c r="M904" s="348"/>
      <c r="N904" s="348"/>
      <c r="O904" s="348"/>
      <c r="P904" s="348"/>
      <c r="Q904" s="348"/>
      <c r="R904" s="348"/>
      <c r="S904" s="348"/>
      <c r="T904" s="348"/>
      <c r="U904" s="348"/>
      <c r="V904" s="348"/>
      <c r="W904" s="348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348"/>
      <c r="J905" s="348"/>
      <c r="K905" s="348"/>
      <c r="L905" s="348"/>
      <c r="M905" s="348"/>
      <c r="N905" s="348"/>
      <c r="O905" s="348"/>
      <c r="P905" s="348"/>
      <c r="Q905" s="348"/>
      <c r="R905" s="348"/>
      <c r="S905" s="348"/>
      <c r="T905" s="348"/>
      <c r="U905" s="348"/>
      <c r="V905" s="348"/>
      <c r="W905" s="348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348"/>
      <c r="J906" s="348"/>
      <c r="K906" s="348"/>
      <c r="L906" s="348"/>
      <c r="M906" s="348"/>
      <c r="N906" s="348"/>
      <c r="O906" s="348"/>
      <c r="P906" s="348"/>
      <c r="Q906" s="348"/>
      <c r="R906" s="348"/>
      <c r="S906" s="348"/>
      <c r="T906" s="348"/>
      <c r="U906" s="348"/>
      <c r="V906" s="348"/>
      <c r="W906" s="348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348"/>
      <c r="J907" s="348"/>
      <c r="K907" s="348"/>
      <c r="L907" s="348"/>
      <c r="M907" s="348"/>
      <c r="N907" s="348"/>
      <c r="O907" s="348"/>
      <c r="P907" s="348"/>
      <c r="Q907" s="348"/>
      <c r="R907" s="348"/>
      <c r="S907" s="348"/>
      <c r="T907" s="348"/>
      <c r="U907" s="348"/>
      <c r="V907" s="348"/>
      <c r="W907" s="348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348"/>
      <c r="J908" s="348"/>
      <c r="K908" s="348"/>
      <c r="L908" s="348"/>
      <c r="M908" s="348"/>
      <c r="N908" s="348"/>
      <c r="O908" s="348"/>
      <c r="P908" s="348"/>
      <c r="Q908" s="348"/>
      <c r="R908" s="348"/>
      <c r="S908" s="348"/>
      <c r="T908" s="348"/>
      <c r="U908" s="348"/>
      <c r="V908" s="348"/>
      <c r="W908" s="348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348"/>
      <c r="J909" s="348"/>
      <c r="K909" s="348"/>
      <c r="L909" s="348"/>
      <c r="M909" s="348"/>
      <c r="N909" s="348"/>
      <c r="O909" s="348"/>
      <c r="P909" s="348"/>
      <c r="Q909" s="348"/>
      <c r="R909" s="348"/>
      <c r="S909" s="348"/>
      <c r="T909" s="348"/>
      <c r="U909" s="348"/>
      <c r="V909" s="348"/>
      <c r="W909" s="348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348"/>
      <c r="J910" s="348"/>
      <c r="K910" s="348"/>
      <c r="L910" s="348"/>
      <c r="M910" s="348"/>
      <c r="N910" s="348"/>
      <c r="O910" s="348"/>
      <c r="P910" s="348"/>
      <c r="Q910" s="348"/>
      <c r="R910" s="348"/>
      <c r="S910" s="348"/>
      <c r="T910" s="348"/>
      <c r="U910" s="348"/>
      <c r="V910" s="348"/>
      <c r="W910" s="348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348"/>
      <c r="J911" s="348"/>
      <c r="K911" s="348"/>
      <c r="L911" s="348"/>
      <c r="M911" s="348"/>
      <c r="N911" s="348"/>
      <c r="O911" s="348"/>
      <c r="P911" s="348"/>
      <c r="Q911" s="348"/>
      <c r="R911" s="348"/>
      <c r="S911" s="348"/>
      <c r="T911" s="348"/>
      <c r="U911" s="348"/>
      <c r="V911" s="348"/>
      <c r="W911" s="348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348"/>
      <c r="J912" s="348"/>
      <c r="K912" s="348"/>
      <c r="L912" s="348"/>
      <c r="M912" s="348"/>
      <c r="N912" s="348"/>
      <c r="O912" s="348"/>
      <c r="P912" s="348"/>
      <c r="Q912" s="348"/>
      <c r="R912" s="348"/>
      <c r="S912" s="348"/>
      <c r="T912" s="348"/>
      <c r="U912" s="348"/>
      <c r="V912" s="348"/>
      <c r="W912" s="348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348"/>
      <c r="J913" s="348"/>
      <c r="K913" s="348"/>
      <c r="L913" s="348"/>
      <c r="M913" s="348"/>
      <c r="N913" s="348"/>
      <c r="O913" s="348"/>
      <c r="P913" s="348"/>
      <c r="Q913" s="348"/>
      <c r="R913" s="348"/>
      <c r="S913" s="348"/>
      <c r="T913" s="348"/>
      <c r="U913" s="348"/>
      <c r="V913" s="348"/>
      <c r="W913" s="348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348"/>
      <c r="J914" s="348"/>
      <c r="K914" s="348"/>
      <c r="L914" s="348"/>
      <c r="M914" s="348"/>
      <c r="N914" s="348"/>
      <c r="O914" s="348"/>
      <c r="P914" s="348"/>
      <c r="Q914" s="348"/>
      <c r="R914" s="348"/>
      <c r="S914" s="348"/>
      <c r="T914" s="348"/>
      <c r="U914" s="348"/>
      <c r="V914" s="348"/>
      <c r="W914" s="348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348"/>
      <c r="J915" s="348"/>
      <c r="K915" s="348"/>
      <c r="L915" s="348"/>
      <c r="M915" s="348"/>
      <c r="N915" s="348"/>
      <c r="O915" s="348"/>
      <c r="P915" s="348"/>
      <c r="Q915" s="348"/>
      <c r="R915" s="348"/>
      <c r="S915" s="348"/>
      <c r="T915" s="348"/>
      <c r="U915" s="348"/>
      <c r="V915" s="348"/>
      <c r="W915" s="348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348"/>
      <c r="J916" s="348"/>
      <c r="K916" s="348"/>
      <c r="L916" s="348"/>
      <c r="M916" s="348"/>
      <c r="N916" s="348"/>
      <c r="O916" s="348"/>
      <c r="P916" s="348"/>
      <c r="Q916" s="348"/>
      <c r="R916" s="348"/>
      <c r="S916" s="348"/>
      <c r="T916" s="348"/>
      <c r="U916" s="348"/>
      <c r="V916" s="348"/>
      <c r="W916" s="348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348"/>
      <c r="J917" s="348"/>
      <c r="K917" s="348"/>
      <c r="L917" s="348"/>
      <c r="M917" s="348"/>
      <c r="N917" s="348"/>
      <c r="O917" s="348"/>
      <c r="P917" s="348"/>
      <c r="Q917" s="348"/>
      <c r="R917" s="348"/>
      <c r="S917" s="348"/>
      <c r="T917" s="348"/>
      <c r="U917" s="348"/>
      <c r="V917" s="348"/>
      <c r="W917" s="348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348"/>
      <c r="J918" s="348"/>
      <c r="K918" s="348"/>
      <c r="L918" s="348"/>
      <c r="M918" s="348"/>
      <c r="N918" s="348"/>
      <c r="O918" s="348"/>
      <c r="P918" s="348"/>
      <c r="Q918" s="348"/>
      <c r="R918" s="348"/>
      <c r="S918" s="348"/>
      <c r="T918" s="348"/>
      <c r="U918" s="348"/>
      <c r="V918" s="348"/>
      <c r="W918" s="348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348"/>
      <c r="J919" s="348"/>
      <c r="K919" s="348"/>
      <c r="L919" s="348"/>
      <c r="M919" s="348"/>
      <c r="N919" s="348"/>
      <c r="O919" s="348"/>
      <c r="P919" s="348"/>
      <c r="Q919" s="348"/>
      <c r="R919" s="348"/>
      <c r="S919" s="348"/>
      <c r="T919" s="348"/>
      <c r="U919" s="348"/>
      <c r="V919" s="348"/>
      <c r="W919" s="348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348"/>
      <c r="J920" s="348"/>
      <c r="K920" s="348"/>
      <c r="L920" s="348"/>
      <c r="M920" s="348"/>
      <c r="N920" s="348"/>
      <c r="O920" s="348"/>
      <c r="P920" s="348"/>
      <c r="Q920" s="348"/>
      <c r="R920" s="348"/>
      <c r="S920" s="348"/>
      <c r="T920" s="348"/>
      <c r="U920" s="348"/>
      <c r="V920" s="348"/>
      <c r="W920" s="348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348"/>
      <c r="J921" s="348"/>
      <c r="K921" s="348"/>
      <c r="L921" s="348"/>
      <c r="M921" s="348"/>
      <c r="N921" s="348"/>
      <c r="O921" s="348"/>
      <c r="P921" s="348"/>
      <c r="Q921" s="348"/>
      <c r="R921" s="348"/>
      <c r="S921" s="348"/>
      <c r="T921" s="348"/>
      <c r="U921" s="348"/>
      <c r="V921" s="348"/>
      <c r="W921" s="348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348"/>
      <c r="J922" s="348"/>
      <c r="K922" s="348"/>
      <c r="L922" s="348"/>
      <c r="M922" s="348"/>
      <c r="N922" s="348"/>
      <c r="O922" s="348"/>
      <c r="P922" s="348"/>
      <c r="Q922" s="348"/>
      <c r="R922" s="348"/>
      <c r="S922" s="348"/>
      <c r="T922" s="348"/>
      <c r="U922" s="348"/>
      <c r="V922" s="348"/>
      <c r="W922" s="348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348"/>
      <c r="J923" s="348"/>
      <c r="K923" s="348"/>
      <c r="L923" s="348"/>
      <c r="M923" s="348"/>
      <c r="N923" s="348"/>
      <c r="O923" s="348"/>
      <c r="P923" s="348"/>
      <c r="Q923" s="348"/>
      <c r="R923" s="348"/>
      <c r="S923" s="348"/>
      <c r="T923" s="348"/>
      <c r="U923" s="348"/>
      <c r="V923" s="348"/>
      <c r="W923" s="348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348"/>
      <c r="J924" s="348"/>
      <c r="K924" s="348"/>
      <c r="L924" s="348"/>
      <c r="M924" s="348"/>
      <c r="N924" s="348"/>
      <c r="O924" s="348"/>
      <c r="P924" s="348"/>
      <c r="Q924" s="348"/>
      <c r="R924" s="348"/>
      <c r="S924" s="348"/>
      <c r="T924" s="348"/>
      <c r="U924" s="348"/>
      <c r="V924" s="348"/>
      <c r="W924" s="348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348"/>
      <c r="J925" s="348"/>
      <c r="K925" s="348"/>
      <c r="L925" s="348"/>
      <c r="M925" s="348"/>
      <c r="N925" s="348"/>
      <c r="O925" s="348"/>
      <c r="P925" s="348"/>
      <c r="Q925" s="348"/>
      <c r="R925" s="348"/>
      <c r="S925" s="348"/>
      <c r="T925" s="348"/>
      <c r="U925" s="348"/>
      <c r="V925" s="348"/>
      <c r="W925" s="348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348"/>
      <c r="J926" s="348"/>
      <c r="K926" s="348"/>
      <c r="L926" s="348"/>
      <c r="M926" s="348"/>
      <c r="N926" s="348"/>
      <c r="O926" s="348"/>
      <c r="P926" s="348"/>
      <c r="Q926" s="348"/>
      <c r="R926" s="348"/>
      <c r="S926" s="348"/>
      <c r="T926" s="348"/>
      <c r="U926" s="348"/>
      <c r="V926" s="348"/>
      <c r="W926" s="348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348"/>
      <c r="J927" s="348"/>
      <c r="K927" s="348"/>
      <c r="L927" s="348"/>
      <c r="M927" s="348"/>
      <c r="N927" s="348"/>
      <c r="O927" s="348"/>
      <c r="P927" s="348"/>
      <c r="Q927" s="348"/>
      <c r="R927" s="348"/>
      <c r="S927" s="348"/>
      <c r="T927" s="348"/>
      <c r="U927" s="348"/>
      <c r="V927" s="348"/>
      <c r="W927" s="348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348"/>
      <c r="J928" s="348"/>
      <c r="K928" s="348"/>
      <c r="L928" s="348"/>
      <c r="M928" s="348"/>
      <c r="N928" s="348"/>
      <c r="O928" s="348"/>
      <c r="P928" s="348"/>
      <c r="Q928" s="348"/>
      <c r="R928" s="348"/>
      <c r="S928" s="348"/>
      <c r="T928" s="348"/>
      <c r="U928" s="348"/>
      <c r="V928" s="348"/>
      <c r="W928" s="348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348"/>
      <c r="J929" s="348"/>
      <c r="K929" s="348"/>
      <c r="L929" s="348"/>
      <c r="M929" s="348"/>
      <c r="N929" s="348"/>
      <c r="O929" s="348"/>
      <c r="P929" s="348"/>
      <c r="Q929" s="348"/>
      <c r="R929" s="348"/>
      <c r="S929" s="348"/>
      <c r="T929" s="348"/>
      <c r="U929" s="348"/>
      <c r="V929" s="348"/>
      <c r="W929" s="348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348"/>
      <c r="J930" s="348"/>
      <c r="K930" s="348"/>
      <c r="L930" s="348"/>
      <c r="M930" s="348"/>
      <c r="N930" s="348"/>
      <c r="O930" s="348"/>
      <c r="P930" s="348"/>
      <c r="Q930" s="348"/>
      <c r="R930" s="348"/>
      <c r="S930" s="348"/>
      <c r="T930" s="348"/>
      <c r="U930" s="348"/>
      <c r="V930" s="348"/>
      <c r="W930" s="348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348"/>
      <c r="J931" s="348"/>
      <c r="K931" s="348"/>
      <c r="L931" s="348"/>
      <c r="M931" s="348"/>
      <c r="N931" s="348"/>
      <c r="O931" s="348"/>
      <c r="P931" s="348"/>
      <c r="Q931" s="348"/>
      <c r="R931" s="348"/>
      <c r="S931" s="348"/>
      <c r="T931" s="348"/>
      <c r="U931" s="348"/>
      <c r="V931" s="348"/>
      <c r="W931" s="348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348"/>
      <c r="J932" s="348"/>
      <c r="K932" s="348"/>
      <c r="L932" s="348"/>
      <c r="M932" s="348"/>
      <c r="N932" s="348"/>
      <c r="O932" s="348"/>
      <c r="P932" s="348"/>
      <c r="Q932" s="348"/>
      <c r="R932" s="348"/>
      <c r="S932" s="348"/>
      <c r="T932" s="348"/>
      <c r="U932" s="348"/>
      <c r="V932" s="348"/>
      <c r="W932" s="348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348"/>
      <c r="J933" s="348"/>
      <c r="K933" s="348"/>
      <c r="L933" s="348"/>
      <c r="M933" s="348"/>
      <c r="N933" s="348"/>
      <c r="O933" s="348"/>
      <c r="P933" s="348"/>
      <c r="Q933" s="348"/>
      <c r="R933" s="348"/>
      <c r="S933" s="348"/>
      <c r="T933" s="348"/>
      <c r="U933" s="348"/>
      <c r="V933" s="348"/>
      <c r="W933" s="348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348"/>
      <c r="J934" s="348"/>
      <c r="K934" s="348"/>
      <c r="L934" s="348"/>
      <c r="M934" s="348"/>
      <c r="N934" s="348"/>
      <c r="O934" s="348"/>
      <c r="P934" s="348"/>
      <c r="Q934" s="348"/>
      <c r="R934" s="348"/>
      <c r="S934" s="348"/>
      <c r="T934" s="348"/>
      <c r="U934" s="348"/>
      <c r="V934" s="348"/>
      <c r="W934" s="348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348"/>
      <c r="J935" s="348"/>
      <c r="K935" s="348"/>
      <c r="L935" s="348"/>
      <c r="M935" s="348"/>
      <c r="N935" s="348"/>
      <c r="O935" s="348"/>
      <c r="P935" s="348"/>
      <c r="Q935" s="348"/>
      <c r="R935" s="348"/>
      <c r="S935" s="348"/>
      <c r="T935" s="348"/>
      <c r="U935" s="348"/>
      <c r="V935" s="348"/>
      <c r="W935" s="348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348"/>
      <c r="J936" s="348"/>
      <c r="K936" s="348"/>
      <c r="L936" s="348"/>
      <c r="M936" s="348"/>
      <c r="N936" s="348"/>
      <c r="O936" s="348"/>
      <c r="P936" s="348"/>
      <c r="Q936" s="348"/>
      <c r="R936" s="348"/>
      <c r="S936" s="348"/>
      <c r="T936" s="348"/>
      <c r="U936" s="348"/>
      <c r="V936" s="348"/>
      <c r="W936" s="348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348"/>
      <c r="J937" s="348"/>
      <c r="K937" s="348"/>
      <c r="L937" s="348"/>
      <c r="M937" s="348"/>
      <c r="N937" s="348"/>
      <c r="O937" s="348"/>
      <c r="P937" s="348"/>
      <c r="Q937" s="348"/>
      <c r="R937" s="348"/>
      <c r="S937" s="348"/>
      <c r="T937" s="348"/>
      <c r="U937" s="348"/>
      <c r="V937" s="348"/>
      <c r="W937" s="348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348"/>
      <c r="J938" s="348"/>
      <c r="K938" s="348"/>
      <c r="L938" s="348"/>
      <c r="M938" s="348"/>
      <c r="N938" s="348"/>
      <c r="O938" s="348"/>
      <c r="P938" s="348"/>
      <c r="Q938" s="348"/>
      <c r="R938" s="348"/>
      <c r="S938" s="348"/>
      <c r="T938" s="348"/>
      <c r="U938" s="348"/>
      <c r="V938" s="348"/>
      <c r="W938" s="348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348"/>
      <c r="J939" s="348"/>
      <c r="K939" s="348"/>
      <c r="L939" s="348"/>
      <c r="M939" s="348"/>
      <c r="N939" s="348"/>
      <c r="O939" s="348"/>
      <c r="P939" s="348"/>
      <c r="Q939" s="348"/>
      <c r="R939" s="348"/>
      <c r="S939" s="348"/>
      <c r="T939" s="348"/>
      <c r="U939" s="348"/>
      <c r="V939" s="348"/>
      <c r="W939" s="348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348"/>
      <c r="J940" s="348"/>
      <c r="K940" s="348"/>
      <c r="L940" s="348"/>
      <c r="M940" s="348"/>
      <c r="N940" s="348"/>
      <c r="O940" s="348"/>
      <c r="P940" s="348"/>
      <c r="Q940" s="348"/>
      <c r="R940" s="348"/>
      <c r="S940" s="348"/>
      <c r="T940" s="348"/>
      <c r="U940" s="348"/>
      <c r="V940" s="348"/>
      <c r="W940" s="348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348"/>
      <c r="J941" s="348"/>
      <c r="K941" s="348"/>
      <c r="L941" s="348"/>
      <c r="M941" s="348"/>
      <c r="N941" s="348"/>
      <c r="O941" s="348"/>
      <c r="P941" s="348"/>
      <c r="Q941" s="348"/>
      <c r="R941" s="348"/>
      <c r="S941" s="348"/>
      <c r="T941" s="348"/>
      <c r="U941" s="348"/>
      <c r="V941" s="348"/>
      <c r="W941" s="348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348"/>
      <c r="J942" s="348"/>
      <c r="K942" s="348"/>
      <c r="L942" s="348"/>
      <c r="M942" s="348"/>
      <c r="N942" s="348"/>
      <c r="O942" s="348"/>
      <c r="P942" s="348"/>
      <c r="Q942" s="348"/>
      <c r="R942" s="348"/>
      <c r="S942" s="348"/>
      <c r="T942" s="348"/>
      <c r="U942" s="348"/>
      <c r="V942" s="348"/>
      <c r="W942" s="348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348"/>
      <c r="J943" s="348"/>
      <c r="K943" s="348"/>
      <c r="L943" s="348"/>
      <c r="M943" s="348"/>
      <c r="N943" s="348"/>
      <c r="O943" s="348"/>
      <c r="P943" s="348"/>
      <c r="Q943" s="348"/>
      <c r="R943" s="348"/>
      <c r="S943" s="348"/>
      <c r="T943" s="348"/>
      <c r="U943" s="348"/>
      <c r="V943" s="348"/>
      <c r="W943" s="348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348"/>
      <c r="J944" s="348"/>
      <c r="K944" s="348"/>
      <c r="L944" s="348"/>
      <c r="M944" s="348"/>
      <c r="N944" s="348"/>
      <c r="O944" s="348"/>
      <c r="P944" s="348"/>
      <c r="Q944" s="348"/>
      <c r="R944" s="348"/>
      <c r="S944" s="348"/>
      <c r="T944" s="348"/>
      <c r="U944" s="348"/>
      <c r="V944" s="348"/>
      <c r="W944" s="348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348"/>
      <c r="J945" s="348"/>
      <c r="K945" s="348"/>
      <c r="L945" s="348"/>
      <c r="M945" s="348"/>
      <c r="N945" s="348"/>
      <c r="O945" s="348"/>
      <c r="P945" s="348"/>
      <c r="Q945" s="348"/>
      <c r="R945" s="348"/>
      <c r="S945" s="348"/>
      <c r="T945" s="348"/>
      <c r="U945" s="348"/>
      <c r="V945" s="348"/>
      <c r="W945" s="348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348"/>
      <c r="J946" s="348"/>
      <c r="K946" s="348"/>
      <c r="L946" s="348"/>
      <c r="M946" s="348"/>
      <c r="N946" s="348"/>
      <c r="O946" s="348"/>
      <c r="P946" s="348"/>
      <c r="Q946" s="348"/>
      <c r="R946" s="348"/>
      <c r="S946" s="348"/>
      <c r="T946" s="348"/>
      <c r="U946" s="348"/>
      <c r="V946" s="348"/>
      <c r="W946" s="348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348"/>
      <c r="J947" s="348"/>
      <c r="K947" s="348"/>
      <c r="L947" s="348"/>
      <c r="M947" s="348"/>
      <c r="N947" s="348"/>
      <c r="O947" s="348"/>
      <c r="P947" s="348"/>
      <c r="Q947" s="348"/>
      <c r="R947" s="348"/>
      <c r="S947" s="348"/>
      <c r="T947" s="348"/>
      <c r="U947" s="348"/>
      <c r="V947" s="348"/>
      <c r="W947" s="348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348"/>
      <c r="J948" s="348"/>
      <c r="K948" s="348"/>
      <c r="L948" s="348"/>
      <c r="M948" s="348"/>
      <c r="N948" s="348"/>
      <c r="O948" s="348"/>
      <c r="P948" s="348"/>
      <c r="Q948" s="348"/>
      <c r="R948" s="348"/>
      <c r="S948" s="348"/>
      <c r="T948" s="348"/>
      <c r="U948" s="348"/>
      <c r="V948" s="348"/>
      <c r="W948" s="348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348"/>
      <c r="J949" s="348"/>
      <c r="K949" s="348"/>
      <c r="L949" s="348"/>
      <c r="M949" s="348"/>
      <c r="N949" s="348"/>
      <c r="O949" s="348"/>
      <c r="P949" s="348"/>
      <c r="Q949" s="348"/>
      <c r="R949" s="348"/>
      <c r="S949" s="348"/>
      <c r="T949" s="348"/>
      <c r="U949" s="348"/>
      <c r="V949" s="348"/>
      <c r="W949" s="348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348"/>
      <c r="J950" s="348"/>
      <c r="K950" s="348"/>
      <c r="L950" s="348"/>
      <c r="M950" s="348"/>
      <c r="N950" s="348"/>
      <c r="O950" s="348"/>
      <c r="P950" s="348"/>
      <c r="Q950" s="348"/>
      <c r="R950" s="348"/>
      <c r="S950" s="348"/>
      <c r="T950" s="348"/>
      <c r="U950" s="348"/>
      <c r="V950" s="348"/>
      <c r="W950" s="348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348"/>
      <c r="J951" s="348"/>
      <c r="K951" s="348"/>
      <c r="L951" s="348"/>
      <c r="M951" s="348"/>
      <c r="N951" s="348"/>
      <c r="O951" s="348"/>
      <c r="P951" s="348"/>
      <c r="Q951" s="348"/>
      <c r="R951" s="348"/>
      <c r="S951" s="348"/>
      <c r="T951" s="348"/>
      <c r="U951" s="348"/>
      <c r="V951" s="348"/>
      <c r="W951" s="348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348"/>
      <c r="J952" s="348"/>
      <c r="K952" s="348"/>
      <c r="L952" s="348"/>
      <c r="M952" s="348"/>
      <c r="N952" s="348"/>
      <c r="O952" s="348"/>
      <c r="P952" s="348"/>
      <c r="Q952" s="348"/>
      <c r="R952" s="348"/>
      <c r="S952" s="348"/>
      <c r="T952" s="348"/>
      <c r="U952" s="348"/>
      <c r="V952" s="348"/>
      <c r="W952" s="348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348"/>
      <c r="J953" s="348"/>
      <c r="K953" s="348"/>
      <c r="L953" s="348"/>
      <c r="M953" s="348"/>
      <c r="N953" s="348"/>
      <c r="O953" s="348"/>
      <c r="P953" s="348"/>
      <c r="Q953" s="348"/>
      <c r="R953" s="348"/>
      <c r="S953" s="348"/>
      <c r="T953" s="348"/>
      <c r="U953" s="348"/>
      <c r="V953" s="348"/>
      <c r="W953" s="348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348"/>
      <c r="J954" s="348"/>
      <c r="K954" s="348"/>
      <c r="L954" s="348"/>
      <c r="M954" s="348"/>
      <c r="N954" s="348"/>
      <c r="O954" s="348"/>
      <c r="P954" s="348"/>
      <c r="Q954" s="348"/>
      <c r="R954" s="348"/>
      <c r="S954" s="348"/>
      <c r="T954" s="348"/>
      <c r="U954" s="348"/>
      <c r="V954" s="348"/>
      <c r="W954" s="348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348"/>
      <c r="J955" s="348"/>
      <c r="K955" s="348"/>
      <c r="L955" s="348"/>
      <c r="M955" s="348"/>
      <c r="N955" s="348"/>
      <c r="O955" s="348"/>
      <c r="P955" s="348"/>
      <c r="Q955" s="348"/>
      <c r="R955" s="348"/>
      <c r="S955" s="348"/>
      <c r="T955" s="348"/>
      <c r="U955" s="348"/>
      <c r="V955" s="348"/>
      <c r="W955" s="348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348"/>
      <c r="J956" s="348"/>
      <c r="K956" s="348"/>
      <c r="L956" s="348"/>
      <c r="M956" s="348"/>
      <c r="N956" s="348"/>
      <c r="O956" s="348"/>
      <c r="P956" s="348"/>
      <c r="Q956" s="348"/>
      <c r="R956" s="348"/>
      <c r="S956" s="348"/>
      <c r="T956" s="348"/>
      <c r="U956" s="348"/>
      <c r="V956" s="348"/>
      <c r="W956" s="348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348"/>
      <c r="J957" s="348"/>
      <c r="K957" s="348"/>
      <c r="L957" s="348"/>
      <c r="M957" s="348"/>
      <c r="N957" s="348"/>
      <c r="O957" s="348"/>
      <c r="P957" s="348"/>
      <c r="Q957" s="348"/>
      <c r="R957" s="348"/>
      <c r="S957" s="348"/>
      <c r="T957" s="348"/>
      <c r="U957" s="348"/>
      <c r="V957" s="348"/>
      <c r="W957" s="348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348"/>
      <c r="J958" s="348"/>
      <c r="K958" s="348"/>
      <c r="L958" s="348"/>
      <c r="M958" s="348"/>
      <c r="N958" s="348"/>
      <c r="O958" s="348"/>
      <c r="P958" s="348"/>
      <c r="Q958" s="348"/>
      <c r="R958" s="348"/>
      <c r="S958" s="348"/>
      <c r="T958" s="348"/>
      <c r="U958" s="348"/>
      <c r="V958" s="348"/>
      <c r="W958" s="348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348"/>
      <c r="J959" s="348"/>
      <c r="K959" s="348"/>
      <c r="L959" s="348"/>
      <c r="M959" s="348"/>
      <c r="N959" s="348"/>
      <c r="O959" s="348"/>
      <c r="P959" s="348"/>
      <c r="Q959" s="348"/>
      <c r="R959" s="348"/>
      <c r="S959" s="348"/>
      <c r="T959" s="348"/>
      <c r="U959" s="348"/>
      <c r="V959" s="348"/>
      <c r="W959" s="348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348"/>
      <c r="J960" s="348"/>
      <c r="K960" s="348"/>
      <c r="L960" s="348"/>
      <c r="M960" s="348"/>
      <c r="N960" s="348"/>
      <c r="O960" s="348"/>
      <c r="P960" s="348"/>
      <c r="Q960" s="348"/>
      <c r="R960" s="348"/>
      <c r="S960" s="348"/>
      <c r="T960" s="348"/>
      <c r="U960" s="348"/>
      <c r="V960" s="348"/>
      <c r="W960" s="348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348"/>
      <c r="J961" s="348"/>
      <c r="K961" s="348"/>
      <c r="L961" s="348"/>
      <c r="M961" s="348"/>
      <c r="N961" s="348"/>
      <c r="O961" s="348"/>
      <c r="P961" s="348"/>
      <c r="Q961" s="348"/>
      <c r="R961" s="348"/>
      <c r="S961" s="348"/>
      <c r="T961" s="348"/>
      <c r="U961" s="348"/>
      <c r="V961" s="348"/>
      <c r="W961" s="348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348"/>
      <c r="J962" s="348"/>
      <c r="K962" s="348"/>
      <c r="L962" s="348"/>
      <c r="M962" s="348"/>
      <c r="N962" s="348"/>
      <c r="O962" s="348"/>
      <c r="P962" s="348"/>
      <c r="Q962" s="348"/>
      <c r="R962" s="348"/>
      <c r="S962" s="348"/>
      <c r="T962" s="348"/>
      <c r="U962" s="348"/>
      <c r="V962" s="348"/>
      <c r="W962" s="348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348"/>
      <c r="J963" s="348"/>
      <c r="K963" s="348"/>
      <c r="L963" s="348"/>
      <c r="M963" s="348"/>
      <c r="N963" s="348"/>
      <c r="O963" s="348"/>
      <c r="P963" s="348"/>
      <c r="Q963" s="348"/>
      <c r="R963" s="348"/>
      <c r="S963" s="348"/>
      <c r="T963" s="348"/>
      <c r="U963" s="348"/>
      <c r="V963" s="348"/>
      <c r="W963" s="348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348"/>
      <c r="J964" s="348"/>
      <c r="K964" s="348"/>
      <c r="L964" s="348"/>
      <c r="M964" s="348"/>
      <c r="N964" s="348"/>
      <c r="O964" s="348"/>
      <c r="P964" s="348"/>
      <c r="Q964" s="348"/>
      <c r="R964" s="348"/>
      <c r="S964" s="348"/>
      <c r="T964" s="348"/>
      <c r="U964" s="348"/>
      <c r="V964" s="348"/>
      <c r="W964" s="348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348"/>
      <c r="J965" s="348"/>
      <c r="K965" s="348"/>
      <c r="L965" s="348"/>
      <c r="M965" s="348"/>
      <c r="N965" s="348"/>
      <c r="O965" s="348"/>
      <c r="P965" s="348"/>
      <c r="Q965" s="348"/>
      <c r="R965" s="348"/>
      <c r="S965" s="348"/>
      <c r="T965" s="348"/>
      <c r="U965" s="348"/>
      <c r="V965" s="348"/>
      <c r="W965" s="348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348"/>
      <c r="J966" s="348"/>
      <c r="K966" s="348"/>
      <c r="L966" s="348"/>
      <c r="M966" s="348"/>
      <c r="N966" s="348"/>
      <c r="O966" s="348"/>
      <c r="P966" s="348"/>
      <c r="Q966" s="348"/>
      <c r="R966" s="348"/>
      <c r="S966" s="348"/>
      <c r="T966" s="348"/>
      <c r="U966" s="348"/>
      <c r="V966" s="348"/>
      <c r="W966" s="348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348"/>
      <c r="J967" s="348"/>
      <c r="K967" s="348"/>
      <c r="L967" s="348"/>
      <c r="M967" s="348"/>
      <c r="N967" s="348"/>
      <c r="O967" s="348"/>
      <c r="P967" s="348"/>
      <c r="Q967" s="348"/>
      <c r="R967" s="348"/>
      <c r="S967" s="348"/>
      <c r="T967" s="348"/>
      <c r="U967" s="348"/>
      <c r="V967" s="348"/>
      <c r="W967" s="348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348"/>
      <c r="J968" s="348"/>
      <c r="K968" s="348"/>
      <c r="L968" s="348"/>
      <c r="M968" s="348"/>
      <c r="N968" s="348"/>
      <c r="O968" s="348"/>
      <c r="P968" s="348"/>
      <c r="Q968" s="348"/>
      <c r="R968" s="348"/>
      <c r="S968" s="348"/>
      <c r="T968" s="348"/>
      <c r="U968" s="348"/>
      <c r="V968" s="348"/>
      <c r="W968" s="348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348"/>
      <c r="J969" s="348"/>
      <c r="K969" s="348"/>
      <c r="L969" s="348"/>
      <c r="M969" s="348"/>
      <c r="N969" s="348"/>
      <c r="O969" s="348"/>
      <c r="P969" s="348"/>
      <c r="Q969" s="348"/>
      <c r="R969" s="348"/>
      <c r="S969" s="348"/>
      <c r="T969" s="348"/>
      <c r="U969" s="348"/>
      <c r="V969" s="348"/>
      <c r="W969" s="348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348"/>
      <c r="J970" s="348"/>
      <c r="K970" s="348"/>
      <c r="L970" s="348"/>
      <c r="M970" s="348"/>
      <c r="N970" s="348"/>
      <c r="O970" s="348"/>
      <c r="P970" s="348"/>
      <c r="Q970" s="348"/>
      <c r="R970" s="348"/>
      <c r="S970" s="348"/>
      <c r="T970" s="348"/>
      <c r="U970" s="348"/>
      <c r="V970" s="348"/>
      <c r="W970" s="348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348"/>
      <c r="J971" s="348"/>
      <c r="K971" s="348"/>
      <c r="L971" s="348"/>
      <c r="M971" s="348"/>
      <c r="N971" s="348"/>
      <c r="O971" s="348"/>
      <c r="P971" s="348"/>
      <c r="Q971" s="348"/>
      <c r="R971" s="348"/>
      <c r="S971" s="348"/>
      <c r="T971" s="348"/>
      <c r="U971" s="348"/>
      <c r="V971" s="348"/>
      <c r="W971" s="348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348"/>
      <c r="J972" s="348"/>
      <c r="K972" s="348"/>
      <c r="L972" s="348"/>
      <c r="M972" s="348"/>
      <c r="N972" s="348"/>
      <c r="O972" s="348"/>
      <c r="P972" s="348"/>
      <c r="Q972" s="348"/>
      <c r="R972" s="348"/>
      <c r="S972" s="348"/>
      <c r="T972" s="348"/>
      <c r="U972" s="348"/>
      <c r="V972" s="348"/>
      <c r="W972" s="348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348"/>
      <c r="J973" s="348"/>
      <c r="K973" s="348"/>
      <c r="L973" s="348"/>
      <c r="M973" s="348"/>
      <c r="N973" s="348"/>
      <c r="O973" s="348"/>
      <c r="P973" s="348"/>
      <c r="Q973" s="348"/>
      <c r="R973" s="348"/>
      <c r="S973" s="348"/>
      <c r="T973" s="348"/>
      <c r="U973" s="348"/>
      <c r="V973" s="348"/>
      <c r="W973" s="348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348"/>
      <c r="J974" s="348"/>
      <c r="K974" s="348"/>
      <c r="L974" s="348"/>
      <c r="M974" s="348"/>
      <c r="N974" s="348"/>
      <c r="O974" s="348"/>
      <c r="P974" s="348"/>
      <c r="Q974" s="348"/>
      <c r="R974" s="348"/>
      <c r="S974" s="348"/>
      <c r="T974" s="348"/>
      <c r="U974" s="348"/>
      <c r="V974" s="348"/>
      <c r="W974" s="348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348"/>
      <c r="J975" s="348"/>
      <c r="K975" s="348"/>
      <c r="L975" s="348"/>
      <c r="M975" s="348"/>
      <c r="N975" s="348"/>
      <c r="O975" s="348"/>
      <c r="P975" s="348"/>
      <c r="Q975" s="348"/>
      <c r="R975" s="348"/>
      <c r="S975" s="348"/>
      <c r="T975" s="348"/>
      <c r="U975" s="348"/>
      <c r="V975" s="348"/>
      <c r="W975" s="348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348"/>
      <c r="J976" s="348"/>
      <c r="K976" s="348"/>
      <c r="L976" s="348"/>
      <c r="M976" s="348"/>
      <c r="N976" s="348"/>
      <c r="O976" s="348"/>
      <c r="P976" s="348"/>
      <c r="Q976" s="348"/>
      <c r="R976" s="348"/>
      <c r="S976" s="348"/>
      <c r="T976" s="348"/>
      <c r="U976" s="348"/>
      <c r="V976" s="348"/>
      <c r="W976" s="348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348"/>
      <c r="J977" s="348"/>
      <c r="K977" s="348"/>
      <c r="L977" s="348"/>
      <c r="M977" s="348"/>
      <c r="N977" s="348"/>
      <c r="O977" s="348"/>
      <c r="P977" s="348"/>
      <c r="Q977" s="348"/>
      <c r="R977" s="348"/>
      <c r="S977" s="348"/>
      <c r="T977" s="348"/>
      <c r="U977" s="348"/>
      <c r="V977" s="348"/>
      <c r="W977" s="348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348"/>
      <c r="J978" s="348"/>
      <c r="K978" s="348"/>
      <c r="L978" s="348"/>
      <c r="M978" s="348"/>
      <c r="N978" s="348"/>
      <c r="O978" s="348"/>
      <c r="P978" s="348"/>
      <c r="Q978" s="348"/>
      <c r="R978" s="348"/>
      <c r="S978" s="348"/>
      <c r="T978" s="348"/>
      <c r="U978" s="348"/>
      <c r="V978" s="348"/>
      <c r="W978" s="348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348"/>
      <c r="J979" s="348"/>
      <c r="K979" s="348"/>
      <c r="L979" s="348"/>
      <c r="M979" s="348"/>
      <c r="N979" s="348"/>
      <c r="O979" s="348"/>
      <c r="P979" s="348"/>
      <c r="Q979" s="348"/>
      <c r="R979" s="348"/>
      <c r="S979" s="348"/>
      <c r="T979" s="348"/>
      <c r="U979" s="348"/>
      <c r="V979" s="348"/>
      <c r="W979" s="348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348"/>
      <c r="J980" s="348"/>
      <c r="K980" s="348"/>
      <c r="L980" s="348"/>
      <c r="M980" s="348"/>
      <c r="N980" s="348"/>
      <c r="O980" s="348"/>
      <c r="P980" s="348"/>
      <c r="Q980" s="348"/>
      <c r="R980" s="348"/>
      <c r="S980" s="348"/>
      <c r="T980" s="348"/>
      <c r="U980" s="348"/>
      <c r="V980" s="348"/>
      <c r="W980" s="348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348"/>
      <c r="J981" s="348"/>
      <c r="K981" s="348"/>
      <c r="L981" s="348"/>
      <c r="M981" s="348"/>
      <c r="N981" s="348"/>
      <c r="O981" s="348"/>
      <c r="P981" s="348"/>
      <c r="Q981" s="348"/>
      <c r="R981" s="348"/>
      <c r="S981" s="348"/>
      <c r="T981" s="348"/>
      <c r="U981" s="348"/>
      <c r="V981" s="348"/>
      <c r="W981" s="348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348"/>
      <c r="J982" s="348"/>
      <c r="K982" s="348"/>
      <c r="L982" s="348"/>
      <c r="M982" s="348"/>
      <c r="N982" s="348"/>
      <c r="O982" s="348"/>
      <c r="P982" s="348"/>
      <c r="Q982" s="348"/>
      <c r="R982" s="348"/>
      <c r="S982" s="348"/>
      <c r="T982" s="348"/>
      <c r="U982" s="348"/>
      <c r="V982" s="348"/>
      <c r="W982" s="348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348"/>
      <c r="J983" s="348"/>
      <c r="K983" s="348"/>
      <c r="L983" s="348"/>
      <c r="M983" s="348"/>
      <c r="N983" s="348"/>
      <c r="O983" s="348"/>
      <c r="P983" s="348"/>
      <c r="Q983" s="348"/>
      <c r="R983" s="348"/>
      <c r="S983" s="348"/>
      <c r="T983" s="348"/>
      <c r="U983" s="348"/>
      <c r="V983" s="348"/>
      <c r="W983" s="348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348"/>
      <c r="J984" s="348"/>
      <c r="K984" s="348"/>
      <c r="L984" s="348"/>
      <c r="M984" s="348"/>
      <c r="N984" s="348"/>
      <c r="O984" s="348"/>
      <c r="P984" s="348"/>
      <c r="Q984" s="348"/>
      <c r="R984" s="348"/>
      <c r="S984" s="348"/>
      <c r="T984" s="348"/>
      <c r="U984" s="348"/>
      <c r="V984" s="348"/>
      <c r="W984" s="348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348"/>
      <c r="J985" s="348"/>
      <c r="K985" s="348"/>
      <c r="L985" s="348"/>
      <c r="M985" s="348"/>
      <c r="N985" s="348"/>
      <c r="O985" s="348"/>
      <c r="P985" s="348"/>
      <c r="Q985" s="348"/>
      <c r="R985" s="348"/>
      <c r="S985" s="348"/>
      <c r="T985" s="348"/>
      <c r="U985" s="348"/>
      <c r="V985" s="348"/>
      <c r="W985" s="348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348"/>
      <c r="J986" s="348"/>
      <c r="K986" s="348"/>
      <c r="L986" s="348"/>
      <c r="M986" s="348"/>
      <c r="N986" s="348"/>
      <c r="O986" s="348"/>
      <c r="P986" s="348"/>
      <c r="Q986" s="348"/>
      <c r="R986" s="348"/>
      <c r="S986" s="348"/>
      <c r="T986" s="348"/>
      <c r="U986" s="348"/>
      <c r="V986" s="348"/>
      <c r="W986" s="348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348"/>
      <c r="J987" s="348"/>
      <c r="K987" s="348"/>
      <c r="L987" s="348"/>
      <c r="M987" s="348"/>
      <c r="N987" s="348"/>
      <c r="O987" s="348"/>
      <c r="P987" s="348"/>
      <c r="Q987" s="348"/>
      <c r="R987" s="348"/>
      <c r="S987" s="348"/>
      <c r="T987" s="348"/>
      <c r="U987" s="348"/>
      <c r="V987" s="348"/>
      <c r="W987" s="348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348"/>
      <c r="J988" s="348"/>
      <c r="K988" s="348"/>
      <c r="L988" s="348"/>
      <c r="M988" s="348"/>
      <c r="N988" s="348"/>
      <c r="O988" s="348"/>
      <c r="P988" s="348"/>
      <c r="Q988" s="348"/>
      <c r="R988" s="348"/>
      <c r="S988" s="348"/>
      <c r="T988" s="348"/>
      <c r="U988" s="348"/>
      <c r="V988" s="348"/>
      <c r="W988" s="348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348"/>
      <c r="J989" s="348"/>
      <c r="K989" s="348"/>
      <c r="L989" s="348"/>
      <c r="M989" s="348"/>
      <c r="N989" s="348"/>
      <c r="O989" s="348"/>
      <c r="P989" s="348"/>
      <c r="Q989" s="348"/>
      <c r="R989" s="348"/>
      <c r="S989" s="348"/>
      <c r="T989" s="348"/>
      <c r="U989" s="348"/>
      <c r="V989" s="348"/>
      <c r="W989" s="348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348"/>
      <c r="J990" s="348"/>
      <c r="K990" s="348"/>
      <c r="L990" s="348"/>
      <c r="M990" s="348"/>
      <c r="N990" s="348"/>
      <c r="O990" s="348"/>
      <c r="P990" s="348"/>
      <c r="Q990" s="348"/>
      <c r="R990" s="348"/>
      <c r="S990" s="348"/>
      <c r="T990" s="348"/>
      <c r="U990" s="348"/>
      <c r="V990" s="348"/>
      <c r="W990" s="348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348"/>
      <c r="J991" s="348"/>
      <c r="K991" s="348"/>
      <c r="L991" s="348"/>
      <c r="M991" s="348"/>
      <c r="N991" s="348"/>
      <c r="O991" s="348"/>
      <c r="P991" s="348"/>
      <c r="Q991" s="348"/>
      <c r="R991" s="348"/>
      <c r="S991" s="348"/>
      <c r="T991" s="348"/>
      <c r="U991" s="348"/>
      <c r="V991" s="348"/>
      <c r="W991" s="348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348"/>
      <c r="J992" s="348"/>
      <c r="K992" s="348"/>
      <c r="L992" s="348"/>
      <c r="M992" s="348"/>
      <c r="N992" s="348"/>
      <c r="O992" s="348"/>
      <c r="P992" s="348"/>
      <c r="Q992" s="348"/>
      <c r="R992" s="348"/>
      <c r="S992" s="348"/>
      <c r="T992" s="348"/>
      <c r="U992" s="348"/>
      <c r="V992" s="348"/>
      <c r="W992" s="348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348"/>
      <c r="J993" s="348"/>
      <c r="K993" s="348"/>
      <c r="L993" s="348"/>
      <c r="M993" s="348"/>
      <c r="N993" s="348"/>
      <c r="O993" s="348"/>
      <c r="P993" s="348"/>
      <c r="Q993" s="348"/>
      <c r="R993" s="348"/>
      <c r="S993" s="348"/>
      <c r="T993" s="348"/>
      <c r="U993" s="348"/>
      <c r="V993" s="348"/>
      <c r="W993" s="348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348"/>
      <c r="J994" s="348"/>
      <c r="K994" s="348"/>
      <c r="L994" s="348"/>
      <c r="M994" s="348"/>
      <c r="N994" s="348"/>
      <c r="O994" s="348"/>
      <c r="P994" s="348"/>
      <c r="Q994" s="348"/>
      <c r="R994" s="348"/>
      <c r="S994" s="348"/>
      <c r="T994" s="348"/>
      <c r="U994" s="348"/>
      <c r="V994" s="348"/>
      <c r="W994" s="348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348"/>
      <c r="J995" s="348"/>
      <c r="K995" s="348"/>
      <c r="L995" s="348"/>
      <c r="M995" s="348"/>
      <c r="N995" s="348"/>
      <c r="O995" s="348"/>
      <c r="P995" s="348"/>
      <c r="Q995" s="348"/>
      <c r="R995" s="348"/>
      <c r="S995" s="348"/>
      <c r="T995" s="348"/>
      <c r="U995" s="348"/>
      <c r="V995" s="348"/>
      <c r="W995" s="348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348"/>
      <c r="J996" s="348"/>
      <c r="K996" s="348"/>
      <c r="L996" s="348"/>
      <c r="M996" s="348"/>
      <c r="N996" s="348"/>
      <c r="O996" s="348"/>
      <c r="P996" s="348"/>
      <c r="Q996" s="348"/>
      <c r="R996" s="348"/>
      <c r="S996" s="348"/>
      <c r="T996" s="348"/>
      <c r="U996" s="348"/>
      <c r="V996" s="348"/>
      <c r="W996" s="348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348"/>
      <c r="J997" s="348"/>
      <c r="K997" s="348"/>
      <c r="L997" s="348"/>
      <c r="M997" s="348"/>
      <c r="N997" s="348"/>
      <c r="O997" s="348"/>
      <c r="P997" s="348"/>
      <c r="Q997" s="348"/>
      <c r="R997" s="348"/>
      <c r="S997" s="348"/>
      <c r="T997" s="348"/>
      <c r="U997" s="348"/>
      <c r="V997" s="348"/>
      <c r="W997" s="348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348"/>
      <c r="J998" s="348"/>
      <c r="K998" s="348"/>
      <c r="L998" s="348"/>
      <c r="M998" s="348"/>
      <c r="N998" s="348"/>
      <c r="O998" s="348"/>
      <c r="P998" s="348"/>
      <c r="Q998" s="348"/>
      <c r="R998" s="348"/>
      <c r="S998" s="348"/>
      <c r="T998" s="348"/>
      <c r="U998" s="348"/>
      <c r="V998" s="348"/>
      <c r="W998" s="348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348"/>
      <c r="J999" s="348"/>
      <c r="K999" s="348"/>
      <c r="L999" s="348"/>
      <c r="M999" s="348"/>
      <c r="N999" s="348"/>
      <c r="O999" s="348"/>
      <c r="P999" s="348"/>
      <c r="Q999" s="348"/>
      <c r="R999" s="348"/>
      <c r="S999" s="348"/>
      <c r="T999" s="348"/>
      <c r="U999" s="348"/>
      <c r="V999" s="348"/>
      <c r="W999" s="348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348"/>
      <c r="J1000" s="348"/>
      <c r="K1000" s="348"/>
      <c r="L1000" s="348"/>
      <c r="M1000" s="348"/>
      <c r="N1000" s="348"/>
      <c r="O1000" s="348"/>
      <c r="P1000" s="348"/>
      <c r="Q1000" s="348"/>
      <c r="R1000" s="348"/>
      <c r="S1000" s="348"/>
      <c r="T1000" s="348"/>
      <c r="U1000" s="348"/>
      <c r="V1000" s="348"/>
      <c r="W1000" s="348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</row>
    <row r="1001" ht="15.75" customHeight="1">
      <c r="A1001" s="10"/>
      <c r="B1001" s="10"/>
      <c r="C1001" s="10"/>
      <c r="D1001" s="10"/>
      <c r="E1001" s="10"/>
      <c r="F1001" s="10"/>
      <c r="G1001" s="10"/>
      <c r="H1001" s="10"/>
      <c r="I1001" s="348"/>
      <c r="J1001" s="348"/>
      <c r="K1001" s="348"/>
      <c r="L1001" s="348"/>
      <c r="M1001" s="348"/>
      <c r="N1001" s="348"/>
      <c r="O1001" s="348"/>
      <c r="P1001" s="348"/>
      <c r="Q1001" s="348"/>
      <c r="R1001" s="348"/>
      <c r="S1001" s="348"/>
      <c r="T1001" s="348"/>
      <c r="U1001" s="348"/>
      <c r="V1001" s="348"/>
      <c r="W1001" s="348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</row>
    <row r="1002" ht="15.75" customHeight="1">
      <c r="A1002" s="10"/>
      <c r="B1002" s="10"/>
      <c r="C1002" s="10"/>
      <c r="D1002" s="10"/>
      <c r="E1002" s="10"/>
      <c r="F1002" s="10"/>
      <c r="G1002" s="10"/>
      <c r="H1002" s="10"/>
      <c r="I1002" s="348"/>
      <c r="J1002" s="348"/>
      <c r="K1002" s="348"/>
      <c r="L1002" s="348"/>
      <c r="M1002" s="348"/>
      <c r="N1002" s="348"/>
      <c r="O1002" s="348"/>
      <c r="P1002" s="348"/>
      <c r="Q1002" s="348"/>
      <c r="R1002" s="348"/>
      <c r="S1002" s="348"/>
      <c r="T1002" s="348"/>
      <c r="U1002" s="348"/>
      <c r="V1002" s="348"/>
      <c r="W1002" s="348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</row>
    <row r="1003" ht="15.75" customHeight="1">
      <c r="A1003" s="10"/>
      <c r="B1003" s="10"/>
      <c r="C1003" s="10"/>
      <c r="D1003" s="10"/>
      <c r="E1003" s="10"/>
      <c r="F1003" s="10"/>
      <c r="G1003" s="10"/>
      <c r="H1003" s="10"/>
      <c r="I1003" s="348"/>
      <c r="J1003" s="348"/>
      <c r="K1003" s="348"/>
      <c r="L1003" s="348"/>
      <c r="M1003" s="348"/>
      <c r="N1003" s="348"/>
      <c r="O1003" s="348"/>
      <c r="P1003" s="348"/>
      <c r="Q1003" s="348"/>
      <c r="R1003" s="348"/>
      <c r="S1003" s="348"/>
      <c r="T1003" s="348"/>
      <c r="U1003" s="348"/>
      <c r="V1003" s="348"/>
      <c r="W1003" s="348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</row>
    <row r="1004" ht="15.75" customHeight="1">
      <c r="A1004" s="10"/>
      <c r="B1004" s="10"/>
      <c r="C1004" s="10"/>
      <c r="D1004" s="10"/>
      <c r="E1004" s="10"/>
      <c r="F1004" s="10"/>
      <c r="G1004" s="10"/>
      <c r="H1004" s="10"/>
      <c r="I1004" s="348"/>
      <c r="J1004" s="348"/>
      <c r="K1004" s="348"/>
      <c r="L1004" s="348"/>
      <c r="M1004" s="348"/>
      <c r="N1004" s="348"/>
      <c r="O1004" s="348"/>
      <c r="P1004" s="348"/>
      <c r="Q1004" s="348"/>
      <c r="R1004" s="348"/>
      <c r="S1004" s="348"/>
      <c r="T1004" s="348"/>
      <c r="U1004" s="348"/>
      <c r="V1004" s="348"/>
      <c r="W1004" s="348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</row>
    <row r="1005" ht="15.75" customHeight="1">
      <c r="A1005" s="10"/>
      <c r="B1005" s="10"/>
      <c r="C1005" s="10"/>
      <c r="D1005" s="10"/>
      <c r="E1005" s="10"/>
      <c r="F1005" s="10"/>
      <c r="G1005" s="10"/>
      <c r="H1005" s="10"/>
      <c r="I1005" s="348"/>
      <c r="J1005" s="348"/>
      <c r="K1005" s="348"/>
      <c r="L1005" s="348"/>
      <c r="M1005" s="348"/>
      <c r="N1005" s="348"/>
      <c r="O1005" s="348"/>
      <c r="P1005" s="348"/>
      <c r="Q1005" s="348"/>
      <c r="R1005" s="348"/>
      <c r="S1005" s="348"/>
      <c r="T1005" s="348"/>
      <c r="U1005" s="348"/>
      <c r="V1005" s="348"/>
      <c r="W1005" s="348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</row>
    <row r="1006" ht="15.75" customHeight="1">
      <c r="A1006" s="10"/>
      <c r="B1006" s="10"/>
      <c r="C1006" s="10"/>
      <c r="D1006" s="10"/>
      <c r="E1006" s="10"/>
      <c r="F1006" s="10"/>
      <c r="G1006" s="10"/>
      <c r="H1006" s="10"/>
      <c r="I1006" s="348"/>
      <c r="J1006" s="348"/>
      <c r="K1006" s="348"/>
      <c r="L1006" s="348"/>
      <c r="M1006" s="348"/>
      <c r="N1006" s="348"/>
      <c r="O1006" s="348"/>
      <c r="P1006" s="348"/>
      <c r="Q1006" s="348"/>
      <c r="R1006" s="348"/>
      <c r="S1006" s="348"/>
      <c r="T1006" s="348"/>
      <c r="U1006" s="348"/>
      <c r="V1006" s="348"/>
      <c r="W1006" s="348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</row>
    <row r="1007" ht="15.75" customHeight="1">
      <c r="A1007" s="10"/>
      <c r="B1007" s="10"/>
      <c r="C1007" s="10"/>
      <c r="D1007" s="10"/>
      <c r="E1007" s="10"/>
      <c r="F1007" s="10"/>
      <c r="G1007" s="10"/>
      <c r="H1007" s="10"/>
      <c r="I1007" s="348"/>
      <c r="J1007" s="348"/>
      <c r="K1007" s="348"/>
      <c r="L1007" s="348"/>
      <c r="M1007" s="348"/>
      <c r="N1007" s="348"/>
      <c r="O1007" s="348"/>
      <c r="P1007" s="348"/>
      <c r="Q1007" s="348"/>
      <c r="R1007" s="348"/>
      <c r="S1007" s="348"/>
      <c r="T1007" s="348"/>
      <c r="U1007" s="348"/>
      <c r="V1007" s="348"/>
      <c r="W1007" s="348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</row>
    <row r="1008" ht="15.75" customHeight="1">
      <c r="A1008" s="10"/>
      <c r="B1008" s="10"/>
      <c r="C1008" s="10"/>
      <c r="D1008" s="10"/>
      <c r="E1008" s="10"/>
      <c r="F1008" s="10"/>
      <c r="G1008" s="10"/>
      <c r="H1008" s="10"/>
      <c r="I1008" s="348"/>
      <c r="J1008" s="348"/>
      <c r="K1008" s="348"/>
      <c r="L1008" s="348"/>
      <c r="M1008" s="348"/>
      <c r="N1008" s="348"/>
      <c r="O1008" s="348"/>
      <c r="P1008" s="348"/>
      <c r="Q1008" s="348"/>
      <c r="R1008" s="348"/>
      <c r="S1008" s="348"/>
      <c r="T1008" s="348"/>
      <c r="U1008" s="348"/>
      <c r="V1008" s="348"/>
      <c r="W1008" s="348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</row>
    <row r="1009" ht="15.75" customHeight="1">
      <c r="A1009" s="10"/>
      <c r="B1009" s="10"/>
      <c r="C1009" s="10"/>
      <c r="D1009" s="10"/>
      <c r="E1009" s="10"/>
      <c r="F1009" s="10"/>
      <c r="G1009" s="10"/>
      <c r="H1009" s="10"/>
      <c r="I1009" s="348"/>
      <c r="J1009" s="348"/>
      <c r="K1009" s="348"/>
      <c r="L1009" s="348"/>
      <c r="M1009" s="348"/>
      <c r="N1009" s="348"/>
      <c r="O1009" s="348"/>
      <c r="P1009" s="348"/>
      <c r="Q1009" s="348"/>
      <c r="R1009" s="348"/>
      <c r="S1009" s="348"/>
      <c r="T1009" s="348"/>
      <c r="U1009" s="348"/>
      <c r="V1009" s="348"/>
      <c r="W1009" s="348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</row>
    <row r="1010" ht="15.75" customHeight="1">
      <c r="A1010" s="10"/>
      <c r="B1010" s="10"/>
      <c r="C1010" s="10"/>
      <c r="D1010" s="10"/>
      <c r="E1010" s="10"/>
      <c r="F1010" s="10"/>
      <c r="G1010" s="10"/>
      <c r="H1010" s="10"/>
      <c r="I1010" s="348"/>
      <c r="J1010" s="348"/>
      <c r="K1010" s="348"/>
      <c r="L1010" s="348"/>
      <c r="M1010" s="348"/>
      <c r="N1010" s="348"/>
      <c r="O1010" s="348"/>
      <c r="P1010" s="348"/>
      <c r="Q1010" s="348"/>
      <c r="R1010" s="348"/>
      <c r="S1010" s="348"/>
      <c r="T1010" s="348"/>
      <c r="U1010" s="348"/>
      <c r="V1010" s="348"/>
      <c r="W1010" s="348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</row>
    <row r="1011" ht="15.75" customHeight="1">
      <c r="A1011" s="10"/>
      <c r="B1011" s="10"/>
      <c r="C1011" s="10"/>
      <c r="D1011" s="10"/>
      <c r="E1011" s="10"/>
      <c r="F1011" s="10"/>
      <c r="G1011" s="10"/>
      <c r="H1011" s="10"/>
      <c r="I1011" s="348"/>
      <c r="J1011" s="348"/>
      <c r="K1011" s="348"/>
      <c r="L1011" s="348"/>
      <c r="M1011" s="348"/>
      <c r="N1011" s="348"/>
      <c r="O1011" s="348"/>
      <c r="P1011" s="348"/>
      <c r="Q1011" s="348"/>
      <c r="R1011" s="348"/>
      <c r="S1011" s="348"/>
      <c r="T1011" s="348"/>
      <c r="U1011" s="348"/>
      <c r="V1011" s="348"/>
      <c r="W1011" s="348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</row>
    <row r="1012" ht="15.75" customHeight="1">
      <c r="A1012" s="10"/>
      <c r="B1012" s="10"/>
      <c r="C1012" s="10"/>
      <c r="D1012" s="10"/>
      <c r="E1012" s="10"/>
      <c r="F1012" s="10"/>
      <c r="G1012" s="10"/>
      <c r="H1012" s="10"/>
      <c r="I1012" s="348"/>
      <c r="J1012" s="348"/>
      <c r="K1012" s="348"/>
      <c r="L1012" s="348"/>
      <c r="M1012" s="348"/>
      <c r="N1012" s="348"/>
      <c r="O1012" s="348"/>
      <c r="P1012" s="348"/>
      <c r="Q1012" s="348"/>
      <c r="R1012" s="348"/>
      <c r="S1012" s="348"/>
      <c r="T1012" s="348"/>
      <c r="U1012" s="348"/>
      <c r="V1012" s="348"/>
      <c r="W1012" s="348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</row>
    <row r="1013" ht="15.75" customHeight="1">
      <c r="A1013" s="10"/>
      <c r="B1013" s="10"/>
      <c r="C1013" s="10"/>
      <c r="D1013" s="10"/>
      <c r="E1013" s="10"/>
      <c r="F1013" s="10"/>
      <c r="G1013" s="10"/>
      <c r="H1013" s="10"/>
      <c r="I1013" s="348"/>
      <c r="J1013" s="348"/>
      <c r="K1013" s="348"/>
      <c r="L1013" s="348"/>
      <c r="M1013" s="348"/>
      <c r="N1013" s="348"/>
      <c r="O1013" s="348"/>
      <c r="P1013" s="348"/>
      <c r="Q1013" s="348"/>
      <c r="R1013" s="348"/>
      <c r="S1013" s="348"/>
      <c r="T1013" s="348"/>
      <c r="U1013" s="348"/>
      <c r="V1013" s="348"/>
      <c r="W1013" s="348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</row>
    <row r="1014" ht="15.75" customHeight="1">
      <c r="A1014" s="10"/>
      <c r="B1014" s="10"/>
      <c r="C1014" s="10"/>
      <c r="D1014" s="10"/>
      <c r="E1014" s="10"/>
      <c r="F1014" s="10"/>
      <c r="G1014" s="10"/>
      <c r="H1014" s="10"/>
      <c r="I1014" s="348"/>
      <c r="J1014" s="348"/>
      <c r="K1014" s="348"/>
      <c r="L1014" s="348"/>
      <c r="M1014" s="348"/>
      <c r="N1014" s="348"/>
      <c r="O1014" s="348"/>
      <c r="P1014" s="348"/>
      <c r="Q1014" s="348"/>
      <c r="R1014" s="348"/>
      <c r="S1014" s="348"/>
      <c r="T1014" s="348"/>
      <c r="U1014" s="348"/>
      <c r="V1014" s="348"/>
      <c r="W1014" s="348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</row>
    <row r="1015" ht="15.75" customHeight="1">
      <c r="A1015" s="10"/>
      <c r="B1015" s="10"/>
      <c r="C1015" s="10"/>
      <c r="D1015" s="10"/>
      <c r="E1015" s="10"/>
      <c r="F1015" s="10"/>
      <c r="G1015" s="10"/>
      <c r="H1015" s="10"/>
      <c r="I1015" s="348"/>
      <c r="J1015" s="348"/>
      <c r="K1015" s="348"/>
      <c r="L1015" s="348"/>
      <c r="M1015" s="348"/>
      <c r="N1015" s="348"/>
      <c r="O1015" s="348"/>
      <c r="P1015" s="348"/>
      <c r="Q1015" s="348"/>
      <c r="R1015" s="348"/>
      <c r="S1015" s="348"/>
      <c r="T1015" s="348"/>
      <c r="U1015" s="348"/>
      <c r="V1015" s="348"/>
      <c r="W1015" s="348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</row>
    <row r="1016" ht="15.75" customHeight="1">
      <c r="A1016" s="10"/>
      <c r="B1016" s="10"/>
      <c r="C1016" s="10"/>
      <c r="D1016" s="10"/>
      <c r="E1016" s="10"/>
      <c r="F1016" s="10"/>
      <c r="G1016" s="10"/>
      <c r="H1016" s="10"/>
      <c r="I1016" s="348"/>
      <c r="J1016" s="348"/>
      <c r="K1016" s="348"/>
      <c r="L1016" s="348"/>
      <c r="M1016" s="348"/>
      <c r="N1016" s="348"/>
      <c r="O1016" s="348"/>
      <c r="P1016" s="348"/>
      <c r="Q1016" s="348"/>
      <c r="R1016" s="348"/>
      <c r="S1016" s="348"/>
      <c r="T1016" s="348"/>
      <c r="U1016" s="348"/>
      <c r="V1016" s="348"/>
      <c r="W1016" s="348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</row>
    <row r="1017" ht="15.75" customHeight="1">
      <c r="A1017" s="10"/>
      <c r="B1017" s="10"/>
      <c r="C1017" s="10"/>
      <c r="D1017" s="10"/>
      <c r="E1017" s="10"/>
      <c r="F1017" s="10"/>
      <c r="G1017" s="10"/>
      <c r="H1017" s="10"/>
      <c r="I1017" s="348"/>
      <c r="J1017" s="348"/>
      <c r="K1017" s="348"/>
      <c r="L1017" s="348"/>
      <c r="M1017" s="348"/>
      <c r="N1017" s="348"/>
      <c r="O1017" s="348"/>
      <c r="P1017" s="348"/>
      <c r="Q1017" s="348"/>
      <c r="R1017" s="348"/>
      <c r="S1017" s="348"/>
      <c r="T1017" s="348"/>
      <c r="U1017" s="348"/>
      <c r="V1017" s="348"/>
      <c r="W1017" s="348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</row>
    <row r="1018" ht="15.75" customHeight="1">
      <c r="A1018" s="10"/>
      <c r="B1018" s="10"/>
      <c r="C1018" s="10"/>
      <c r="D1018" s="10"/>
      <c r="E1018" s="10"/>
      <c r="F1018" s="10"/>
      <c r="G1018" s="10"/>
      <c r="H1018" s="10"/>
      <c r="I1018" s="348"/>
      <c r="J1018" s="348"/>
      <c r="K1018" s="348"/>
      <c r="L1018" s="348"/>
      <c r="M1018" s="348"/>
      <c r="N1018" s="348"/>
      <c r="O1018" s="348"/>
      <c r="P1018" s="348"/>
      <c r="Q1018" s="348"/>
      <c r="R1018" s="348"/>
      <c r="S1018" s="348"/>
      <c r="T1018" s="348"/>
      <c r="U1018" s="348"/>
      <c r="V1018" s="348"/>
      <c r="W1018" s="348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</row>
    <row r="1019" ht="15.75" customHeight="1">
      <c r="A1019" s="10"/>
      <c r="B1019" s="10"/>
      <c r="C1019" s="10"/>
      <c r="D1019" s="10"/>
      <c r="E1019" s="10"/>
      <c r="F1019" s="10"/>
      <c r="G1019" s="10"/>
      <c r="H1019" s="10"/>
      <c r="I1019" s="348"/>
      <c r="J1019" s="348"/>
      <c r="K1019" s="348"/>
      <c r="L1019" s="348"/>
      <c r="M1019" s="348"/>
      <c r="N1019" s="348"/>
      <c r="O1019" s="348"/>
      <c r="P1019" s="348"/>
      <c r="Q1019" s="348"/>
      <c r="R1019" s="348"/>
      <c r="S1019" s="348"/>
      <c r="T1019" s="348"/>
      <c r="U1019" s="348"/>
      <c r="V1019" s="348"/>
      <c r="W1019" s="348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</row>
    <row r="1020" ht="15.75" customHeight="1">
      <c r="A1020" s="10"/>
      <c r="B1020" s="10"/>
      <c r="C1020" s="10"/>
      <c r="D1020" s="10"/>
      <c r="E1020" s="10"/>
      <c r="F1020" s="10"/>
      <c r="G1020" s="10"/>
      <c r="H1020" s="10"/>
      <c r="I1020" s="348"/>
      <c r="J1020" s="348"/>
      <c r="K1020" s="348"/>
      <c r="L1020" s="348"/>
      <c r="M1020" s="348"/>
      <c r="N1020" s="348"/>
      <c r="O1020" s="348"/>
      <c r="P1020" s="348"/>
      <c r="Q1020" s="348"/>
      <c r="R1020" s="348"/>
      <c r="S1020" s="348"/>
      <c r="T1020" s="348"/>
      <c r="U1020" s="348"/>
      <c r="V1020" s="348"/>
      <c r="W1020" s="348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</row>
    <row r="1021" ht="15.75" customHeight="1">
      <c r="A1021" s="10"/>
      <c r="B1021" s="10"/>
      <c r="C1021" s="10"/>
      <c r="D1021" s="10"/>
      <c r="E1021" s="10"/>
      <c r="F1021" s="10"/>
      <c r="G1021" s="10"/>
      <c r="H1021" s="10"/>
      <c r="I1021" s="348"/>
      <c r="J1021" s="348"/>
      <c r="K1021" s="348"/>
      <c r="L1021" s="348"/>
      <c r="M1021" s="348"/>
      <c r="N1021" s="348"/>
      <c r="O1021" s="348"/>
      <c r="P1021" s="348"/>
      <c r="Q1021" s="348"/>
      <c r="R1021" s="348"/>
      <c r="S1021" s="348"/>
      <c r="T1021" s="348"/>
      <c r="U1021" s="348"/>
      <c r="V1021" s="348"/>
      <c r="W1021" s="348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</row>
    <row r="1022" ht="15.75" customHeight="1">
      <c r="A1022" s="10"/>
      <c r="B1022" s="10"/>
      <c r="C1022" s="10"/>
      <c r="D1022" s="10"/>
      <c r="E1022" s="10"/>
      <c r="F1022" s="10"/>
      <c r="G1022" s="10"/>
      <c r="H1022" s="10"/>
      <c r="I1022" s="348"/>
      <c r="J1022" s="348"/>
      <c r="K1022" s="348"/>
      <c r="L1022" s="348"/>
      <c r="M1022" s="348"/>
      <c r="N1022" s="348"/>
      <c r="O1022" s="348"/>
      <c r="P1022" s="348"/>
      <c r="Q1022" s="348"/>
      <c r="R1022" s="348"/>
      <c r="S1022" s="348"/>
      <c r="T1022" s="348"/>
      <c r="U1022" s="348"/>
      <c r="V1022" s="348"/>
      <c r="W1022" s="348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</row>
    <row r="1023" ht="15.75" customHeight="1">
      <c r="A1023" s="10"/>
      <c r="B1023" s="10"/>
      <c r="C1023" s="10"/>
      <c r="D1023" s="10"/>
      <c r="E1023" s="10"/>
      <c r="F1023" s="10"/>
      <c r="G1023" s="10"/>
      <c r="H1023" s="10"/>
      <c r="I1023" s="348"/>
      <c r="J1023" s="348"/>
      <c r="K1023" s="348"/>
      <c r="L1023" s="348"/>
      <c r="M1023" s="348"/>
      <c r="N1023" s="348"/>
      <c r="O1023" s="348"/>
      <c r="P1023" s="348"/>
      <c r="Q1023" s="348"/>
      <c r="R1023" s="348"/>
      <c r="S1023" s="348"/>
      <c r="T1023" s="348"/>
      <c r="U1023" s="348"/>
      <c r="V1023" s="348"/>
      <c r="W1023" s="348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</row>
    <row r="1024" ht="15.75" customHeight="1">
      <c r="A1024" s="10"/>
      <c r="B1024" s="10"/>
      <c r="C1024" s="10"/>
      <c r="D1024" s="10"/>
      <c r="E1024" s="10"/>
      <c r="F1024" s="10"/>
      <c r="G1024" s="10"/>
      <c r="H1024" s="10"/>
      <c r="I1024" s="348"/>
      <c r="J1024" s="348"/>
      <c r="K1024" s="348"/>
      <c r="L1024" s="348"/>
      <c r="M1024" s="348"/>
      <c r="N1024" s="348"/>
      <c r="O1024" s="348"/>
      <c r="P1024" s="348"/>
      <c r="Q1024" s="348"/>
      <c r="R1024" s="348"/>
      <c r="S1024" s="348"/>
      <c r="T1024" s="348"/>
      <c r="U1024" s="348"/>
      <c r="V1024" s="348"/>
      <c r="W1024" s="348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</row>
    <row r="1025" ht="15.75" customHeight="1">
      <c r="A1025" s="10"/>
      <c r="B1025" s="10"/>
      <c r="C1025" s="10"/>
      <c r="D1025" s="10"/>
      <c r="E1025" s="10"/>
      <c r="F1025" s="10"/>
      <c r="G1025" s="10"/>
      <c r="H1025" s="10"/>
      <c r="I1025" s="348"/>
      <c r="J1025" s="348"/>
      <c r="K1025" s="348"/>
      <c r="L1025" s="348"/>
      <c r="M1025" s="348"/>
      <c r="N1025" s="348"/>
      <c r="O1025" s="348"/>
      <c r="P1025" s="348"/>
      <c r="Q1025" s="348"/>
      <c r="R1025" s="348"/>
      <c r="S1025" s="348"/>
      <c r="T1025" s="348"/>
      <c r="U1025" s="348"/>
      <c r="V1025" s="348"/>
      <c r="W1025" s="348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</row>
    <row r="1026" ht="15.75" customHeight="1">
      <c r="A1026" s="10"/>
      <c r="B1026" s="10"/>
      <c r="C1026" s="10"/>
      <c r="D1026" s="10"/>
      <c r="E1026" s="10"/>
      <c r="F1026" s="10"/>
      <c r="G1026" s="10"/>
      <c r="H1026" s="10"/>
      <c r="I1026" s="348"/>
      <c r="J1026" s="348"/>
      <c r="K1026" s="348"/>
      <c r="L1026" s="348"/>
      <c r="M1026" s="348"/>
      <c r="N1026" s="348"/>
      <c r="O1026" s="348"/>
      <c r="P1026" s="348"/>
      <c r="Q1026" s="348"/>
      <c r="R1026" s="348"/>
      <c r="S1026" s="348"/>
      <c r="T1026" s="348"/>
      <c r="U1026" s="348"/>
      <c r="V1026" s="348"/>
      <c r="W1026" s="348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</row>
    <row r="1027" ht="15.75" customHeight="1">
      <c r="A1027" s="10"/>
      <c r="B1027" s="10"/>
      <c r="C1027" s="10"/>
      <c r="D1027" s="10"/>
      <c r="E1027" s="10"/>
      <c r="F1027" s="10"/>
      <c r="G1027" s="10"/>
      <c r="H1027" s="10"/>
      <c r="I1027" s="348"/>
      <c r="J1027" s="348"/>
      <c r="K1027" s="348"/>
      <c r="L1027" s="348"/>
      <c r="M1027" s="348"/>
      <c r="N1027" s="348"/>
      <c r="O1027" s="348"/>
      <c r="P1027" s="348"/>
      <c r="Q1027" s="348"/>
      <c r="R1027" s="348"/>
      <c r="S1027" s="348"/>
      <c r="T1027" s="348"/>
      <c r="U1027" s="348"/>
      <c r="V1027" s="348"/>
      <c r="W1027" s="348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</row>
    <row r="1028" ht="15.75" customHeight="1">
      <c r="A1028" s="10"/>
      <c r="B1028" s="10"/>
      <c r="C1028" s="10"/>
      <c r="D1028" s="10"/>
      <c r="E1028" s="10"/>
      <c r="F1028" s="10"/>
      <c r="G1028" s="10"/>
      <c r="H1028" s="10"/>
      <c r="I1028" s="348"/>
      <c r="J1028" s="348"/>
      <c r="K1028" s="348"/>
      <c r="L1028" s="348"/>
      <c r="M1028" s="348"/>
      <c r="N1028" s="348"/>
      <c r="O1028" s="348"/>
      <c r="P1028" s="348"/>
      <c r="Q1028" s="348"/>
      <c r="R1028" s="348"/>
      <c r="S1028" s="348"/>
      <c r="T1028" s="348"/>
      <c r="U1028" s="348"/>
      <c r="V1028" s="348"/>
      <c r="W1028" s="348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</row>
    <row r="1029" ht="15.75" customHeight="1">
      <c r="A1029" s="10"/>
      <c r="B1029" s="10"/>
      <c r="C1029" s="10"/>
      <c r="D1029" s="10"/>
      <c r="E1029" s="10"/>
      <c r="F1029" s="10"/>
      <c r="G1029" s="10"/>
      <c r="H1029" s="10"/>
      <c r="I1029" s="348"/>
      <c r="J1029" s="348"/>
      <c r="K1029" s="348"/>
      <c r="L1029" s="348"/>
      <c r="M1029" s="348"/>
      <c r="N1029" s="348"/>
      <c r="O1029" s="348"/>
      <c r="P1029" s="348"/>
      <c r="Q1029" s="348"/>
      <c r="R1029" s="348"/>
      <c r="S1029" s="348"/>
      <c r="T1029" s="348"/>
      <c r="U1029" s="348"/>
      <c r="V1029" s="348"/>
      <c r="W1029" s="348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</row>
    <row r="1030" ht="15.75" customHeight="1">
      <c r="A1030" s="10"/>
      <c r="B1030" s="10"/>
      <c r="C1030" s="10"/>
      <c r="D1030" s="10"/>
      <c r="E1030" s="10"/>
      <c r="F1030" s="10"/>
      <c r="G1030" s="10"/>
      <c r="H1030" s="10"/>
      <c r="I1030" s="348"/>
      <c r="J1030" s="348"/>
      <c r="K1030" s="348"/>
      <c r="L1030" s="348"/>
      <c r="M1030" s="348"/>
      <c r="N1030" s="348"/>
      <c r="O1030" s="348"/>
      <c r="P1030" s="348"/>
      <c r="Q1030" s="348"/>
      <c r="R1030" s="348"/>
      <c r="S1030" s="348"/>
      <c r="T1030" s="348"/>
      <c r="U1030" s="348"/>
      <c r="V1030" s="348"/>
      <c r="W1030" s="348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</row>
    <row r="1031" ht="15.75" customHeight="1">
      <c r="A1031" s="10"/>
      <c r="B1031" s="10"/>
      <c r="C1031" s="10"/>
      <c r="D1031" s="10"/>
      <c r="E1031" s="10"/>
      <c r="F1031" s="10"/>
      <c r="G1031" s="10"/>
      <c r="H1031" s="10"/>
      <c r="I1031" s="348"/>
      <c r="J1031" s="348"/>
      <c r="K1031" s="348"/>
      <c r="L1031" s="348"/>
      <c r="M1031" s="348"/>
      <c r="N1031" s="348"/>
      <c r="O1031" s="348"/>
      <c r="P1031" s="348"/>
      <c r="Q1031" s="348"/>
      <c r="R1031" s="348"/>
      <c r="S1031" s="348"/>
      <c r="T1031" s="348"/>
      <c r="U1031" s="348"/>
      <c r="V1031" s="348"/>
      <c r="W1031" s="348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</row>
    <row r="1032" ht="15.75" customHeight="1">
      <c r="A1032" s="10"/>
      <c r="B1032" s="10"/>
      <c r="C1032" s="10"/>
      <c r="D1032" s="10"/>
      <c r="E1032" s="10"/>
      <c r="F1032" s="10"/>
      <c r="G1032" s="10"/>
      <c r="H1032" s="10"/>
      <c r="I1032" s="348"/>
      <c r="J1032" s="348"/>
      <c r="K1032" s="348"/>
      <c r="L1032" s="348"/>
      <c r="M1032" s="348"/>
      <c r="N1032" s="348"/>
      <c r="O1032" s="348"/>
      <c r="P1032" s="348"/>
      <c r="Q1032" s="348"/>
      <c r="R1032" s="348"/>
      <c r="S1032" s="348"/>
      <c r="T1032" s="348"/>
      <c r="U1032" s="348"/>
      <c r="V1032" s="348"/>
      <c r="W1032" s="348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</row>
    <row r="1033" ht="15.75" customHeight="1">
      <c r="A1033" s="10"/>
      <c r="B1033" s="10"/>
      <c r="C1033" s="10"/>
      <c r="D1033" s="10"/>
      <c r="E1033" s="10"/>
      <c r="F1033" s="10"/>
      <c r="G1033" s="10"/>
      <c r="H1033" s="10"/>
      <c r="I1033" s="348"/>
      <c r="J1033" s="348"/>
      <c r="K1033" s="348"/>
      <c r="L1033" s="348"/>
      <c r="M1033" s="348"/>
      <c r="N1033" s="348"/>
      <c r="O1033" s="348"/>
      <c r="P1033" s="348"/>
      <c r="Q1033" s="348"/>
      <c r="R1033" s="348"/>
      <c r="S1033" s="348"/>
      <c r="T1033" s="348"/>
      <c r="U1033" s="348"/>
      <c r="V1033" s="348"/>
      <c r="W1033" s="348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</row>
    <row r="1034" ht="15.75" customHeight="1">
      <c r="A1034" s="10"/>
      <c r="B1034" s="10"/>
      <c r="C1034" s="10"/>
      <c r="D1034" s="10"/>
      <c r="E1034" s="10"/>
      <c r="F1034" s="10"/>
      <c r="G1034" s="10"/>
      <c r="H1034" s="10"/>
      <c r="I1034" s="348"/>
      <c r="J1034" s="348"/>
      <c r="K1034" s="348"/>
      <c r="L1034" s="348"/>
      <c r="M1034" s="348"/>
      <c r="N1034" s="348"/>
      <c r="O1034" s="348"/>
      <c r="P1034" s="348"/>
      <c r="Q1034" s="348"/>
      <c r="R1034" s="348"/>
      <c r="S1034" s="348"/>
      <c r="T1034" s="348"/>
      <c r="U1034" s="348"/>
      <c r="V1034" s="348"/>
      <c r="W1034" s="348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</row>
    <row r="1035" ht="15.75" customHeight="1">
      <c r="A1035" s="10"/>
      <c r="B1035" s="10"/>
      <c r="C1035" s="10"/>
      <c r="D1035" s="10"/>
      <c r="E1035" s="10"/>
      <c r="F1035" s="10"/>
      <c r="G1035" s="10"/>
      <c r="H1035" s="10"/>
      <c r="I1035" s="348"/>
      <c r="J1035" s="348"/>
      <c r="K1035" s="348"/>
      <c r="L1035" s="348"/>
      <c r="M1035" s="348"/>
      <c r="N1035" s="348"/>
      <c r="O1035" s="348"/>
      <c r="P1035" s="348"/>
      <c r="Q1035" s="348"/>
      <c r="R1035" s="348"/>
      <c r="S1035" s="348"/>
      <c r="T1035" s="348"/>
      <c r="U1035" s="348"/>
      <c r="V1035" s="348"/>
      <c r="W1035" s="348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</row>
    <row r="1036" ht="15.75" customHeight="1">
      <c r="A1036" s="10"/>
      <c r="B1036" s="10"/>
      <c r="C1036" s="10"/>
      <c r="D1036" s="10"/>
      <c r="E1036" s="10"/>
      <c r="F1036" s="10"/>
      <c r="G1036" s="10"/>
      <c r="H1036" s="10"/>
      <c r="I1036" s="348"/>
      <c r="J1036" s="348"/>
      <c r="K1036" s="348"/>
      <c r="L1036" s="348"/>
      <c r="M1036" s="348"/>
      <c r="N1036" s="348"/>
      <c r="O1036" s="348"/>
      <c r="P1036" s="348"/>
      <c r="Q1036" s="348"/>
      <c r="R1036" s="348"/>
      <c r="S1036" s="348"/>
      <c r="T1036" s="348"/>
      <c r="U1036" s="348"/>
      <c r="V1036" s="348"/>
      <c r="W1036" s="348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</row>
    <row r="1037" ht="15.75" customHeight="1">
      <c r="A1037" s="10"/>
      <c r="B1037" s="10"/>
      <c r="C1037" s="10"/>
      <c r="D1037" s="10"/>
      <c r="E1037" s="10"/>
      <c r="F1037" s="10"/>
      <c r="G1037" s="10"/>
      <c r="H1037" s="10"/>
      <c r="I1037" s="348"/>
      <c r="J1037" s="348"/>
      <c r="K1037" s="348"/>
      <c r="L1037" s="348"/>
      <c r="M1037" s="348"/>
      <c r="N1037" s="348"/>
      <c r="O1037" s="348"/>
      <c r="P1037" s="348"/>
      <c r="Q1037" s="348"/>
      <c r="R1037" s="348"/>
      <c r="S1037" s="348"/>
      <c r="T1037" s="348"/>
      <c r="U1037" s="348"/>
      <c r="V1037" s="348"/>
      <c r="W1037" s="348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</row>
    <row r="1038" ht="15.75" customHeight="1">
      <c r="A1038" s="10"/>
      <c r="B1038" s="10"/>
      <c r="C1038" s="10"/>
      <c r="D1038" s="10"/>
      <c r="E1038" s="10"/>
      <c r="F1038" s="10"/>
      <c r="G1038" s="10"/>
      <c r="H1038" s="10"/>
      <c r="I1038" s="348"/>
      <c r="J1038" s="348"/>
      <c r="K1038" s="348"/>
      <c r="L1038" s="348"/>
      <c r="M1038" s="348"/>
      <c r="N1038" s="348"/>
      <c r="O1038" s="348"/>
      <c r="P1038" s="348"/>
      <c r="Q1038" s="348"/>
      <c r="R1038" s="348"/>
      <c r="S1038" s="348"/>
      <c r="T1038" s="348"/>
      <c r="U1038" s="348"/>
      <c r="V1038" s="348"/>
      <c r="W1038" s="348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</row>
    <row r="1039" ht="15.75" customHeight="1">
      <c r="A1039" s="10"/>
      <c r="B1039" s="10"/>
      <c r="C1039" s="10"/>
      <c r="D1039" s="10"/>
      <c r="E1039" s="10"/>
      <c r="F1039" s="10"/>
      <c r="G1039" s="10"/>
      <c r="H1039" s="10"/>
      <c r="I1039" s="348"/>
      <c r="J1039" s="348"/>
      <c r="K1039" s="348"/>
      <c r="L1039" s="348"/>
      <c r="M1039" s="348"/>
      <c r="N1039" s="348"/>
      <c r="O1039" s="348"/>
      <c r="P1039" s="348"/>
      <c r="Q1039" s="348"/>
      <c r="R1039" s="348"/>
      <c r="S1039" s="348"/>
      <c r="T1039" s="348"/>
      <c r="U1039" s="348"/>
      <c r="V1039" s="348"/>
      <c r="W1039" s="348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</row>
    <row r="1040" ht="15.75" customHeight="1">
      <c r="A1040" s="10"/>
      <c r="B1040" s="10"/>
      <c r="C1040" s="10"/>
      <c r="D1040" s="10"/>
      <c r="E1040" s="10"/>
      <c r="F1040" s="10"/>
      <c r="G1040" s="10"/>
      <c r="H1040" s="10"/>
      <c r="I1040" s="348"/>
      <c r="J1040" s="348"/>
      <c r="K1040" s="348"/>
      <c r="L1040" s="348"/>
      <c r="M1040" s="348"/>
      <c r="N1040" s="348"/>
      <c r="O1040" s="348"/>
      <c r="P1040" s="348"/>
      <c r="Q1040" s="348"/>
      <c r="R1040" s="348"/>
      <c r="S1040" s="348"/>
      <c r="T1040" s="348"/>
      <c r="U1040" s="348"/>
      <c r="V1040" s="348"/>
      <c r="W1040" s="348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</row>
    <row r="1041" ht="15.75" customHeight="1">
      <c r="A1041" s="10"/>
      <c r="B1041" s="10"/>
      <c r="C1041" s="10"/>
      <c r="D1041" s="10"/>
      <c r="E1041" s="10"/>
      <c r="F1041" s="10"/>
      <c r="G1041" s="10"/>
      <c r="H1041" s="10"/>
      <c r="I1041" s="348"/>
      <c r="J1041" s="348"/>
      <c r="K1041" s="348"/>
      <c r="L1041" s="348"/>
      <c r="M1041" s="348"/>
      <c r="N1041" s="348"/>
      <c r="O1041" s="348"/>
      <c r="P1041" s="348"/>
      <c r="Q1041" s="348"/>
      <c r="R1041" s="348"/>
      <c r="S1041" s="348"/>
      <c r="T1041" s="348"/>
      <c r="U1041" s="348"/>
      <c r="V1041" s="348"/>
      <c r="W1041" s="348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</row>
    <row r="1042" ht="15.75" customHeight="1">
      <c r="A1042" s="10"/>
      <c r="B1042" s="10"/>
      <c r="C1042" s="10"/>
      <c r="D1042" s="10"/>
      <c r="E1042" s="10"/>
      <c r="F1042" s="10"/>
      <c r="G1042" s="10"/>
      <c r="H1042" s="10"/>
      <c r="I1042" s="348"/>
      <c r="J1042" s="348"/>
      <c r="K1042" s="348"/>
      <c r="L1042" s="348"/>
      <c r="M1042" s="348"/>
      <c r="N1042" s="348"/>
      <c r="O1042" s="348"/>
      <c r="P1042" s="348"/>
      <c r="Q1042" s="348"/>
      <c r="R1042" s="348"/>
      <c r="S1042" s="348"/>
      <c r="T1042" s="348"/>
      <c r="U1042" s="348"/>
      <c r="V1042" s="348"/>
      <c r="W1042" s="348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</row>
    <row r="1043" ht="15.75" customHeight="1">
      <c r="A1043" s="10"/>
      <c r="B1043" s="10"/>
      <c r="C1043" s="10"/>
      <c r="D1043" s="10"/>
      <c r="E1043" s="10"/>
      <c r="F1043" s="10"/>
      <c r="G1043" s="10"/>
      <c r="H1043" s="10"/>
      <c r="I1043" s="348"/>
      <c r="J1043" s="348"/>
      <c r="K1043" s="348"/>
      <c r="L1043" s="348"/>
      <c r="M1043" s="348"/>
      <c r="N1043" s="348"/>
      <c r="O1043" s="348"/>
      <c r="P1043" s="348"/>
      <c r="Q1043" s="348"/>
      <c r="R1043" s="348"/>
      <c r="S1043" s="348"/>
      <c r="T1043" s="348"/>
      <c r="U1043" s="348"/>
      <c r="V1043" s="348"/>
      <c r="W1043" s="348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</row>
    <row r="1044" ht="15.75" customHeight="1">
      <c r="A1044" s="10"/>
      <c r="B1044" s="10"/>
      <c r="C1044" s="10"/>
      <c r="D1044" s="10"/>
      <c r="E1044" s="10"/>
      <c r="F1044" s="10"/>
      <c r="G1044" s="10"/>
      <c r="H1044" s="10"/>
      <c r="I1044" s="348"/>
      <c r="J1044" s="348"/>
      <c r="K1044" s="348"/>
      <c r="L1044" s="348"/>
      <c r="M1044" s="348"/>
      <c r="N1044" s="348"/>
      <c r="O1044" s="348"/>
      <c r="P1044" s="348"/>
      <c r="Q1044" s="348"/>
      <c r="R1044" s="348"/>
      <c r="S1044" s="348"/>
      <c r="T1044" s="348"/>
      <c r="U1044" s="348"/>
      <c r="V1044" s="348"/>
      <c r="W1044" s="348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</row>
    <row r="1045" ht="15.75" customHeight="1">
      <c r="A1045" s="10"/>
      <c r="B1045" s="10"/>
      <c r="C1045" s="10"/>
      <c r="D1045" s="10"/>
      <c r="E1045" s="10"/>
      <c r="F1045" s="10"/>
      <c r="G1045" s="10"/>
      <c r="H1045" s="10"/>
      <c r="I1045" s="348"/>
      <c r="J1045" s="348"/>
      <c r="K1045" s="348"/>
      <c r="L1045" s="348"/>
      <c r="M1045" s="348"/>
      <c r="N1045" s="348"/>
      <c r="O1045" s="348"/>
      <c r="P1045" s="348"/>
      <c r="Q1045" s="348"/>
      <c r="R1045" s="348"/>
      <c r="S1045" s="348"/>
      <c r="T1045" s="348"/>
      <c r="U1045" s="348"/>
      <c r="V1045" s="348"/>
      <c r="W1045" s="348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</row>
    <row r="1046" ht="15.75" customHeight="1">
      <c r="A1046" s="10"/>
      <c r="B1046" s="10"/>
      <c r="C1046" s="10"/>
      <c r="D1046" s="10"/>
      <c r="E1046" s="10"/>
      <c r="F1046" s="10"/>
      <c r="G1046" s="10"/>
      <c r="H1046" s="10"/>
      <c r="I1046" s="348"/>
      <c r="J1046" s="348"/>
      <c r="K1046" s="348"/>
      <c r="L1046" s="348"/>
      <c r="M1046" s="348"/>
      <c r="N1046" s="348"/>
      <c r="O1046" s="348"/>
      <c r="P1046" s="348"/>
      <c r="Q1046" s="348"/>
      <c r="R1046" s="348"/>
      <c r="S1046" s="348"/>
      <c r="T1046" s="348"/>
      <c r="U1046" s="348"/>
      <c r="V1046" s="348"/>
      <c r="W1046" s="348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</row>
    <row r="1047" ht="15.75" customHeight="1">
      <c r="A1047" s="10"/>
      <c r="B1047" s="10"/>
      <c r="C1047" s="10"/>
      <c r="D1047" s="10"/>
      <c r="E1047" s="10"/>
      <c r="F1047" s="10"/>
      <c r="G1047" s="10"/>
      <c r="H1047" s="10"/>
      <c r="I1047" s="348"/>
      <c r="J1047" s="348"/>
      <c r="K1047" s="348"/>
      <c r="L1047" s="348"/>
      <c r="M1047" s="348"/>
      <c r="N1047" s="348"/>
      <c r="O1047" s="348"/>
      <c r="P1047" s="348"/>
      <c r="Q1047" s="348"/>
      <c r="R1047" s="348"/>
      <c r="S1047" s="348"/>
      <c r="T1047" s="348"/>
      <c r="U1047" s="348"/>
      <c r="V1047" s="348"/>
      <c r="W1047" s="348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</row>
    <row r="1048" ht="15.75" customHeight="1">
      <c r="A1048" s="10"/>
      <c r="B1048" s="10"/>
      <c r="C1048" s="10"/>
      <c r="D1048" s="10"/>
      <c r="E1048" s="10"/>
      <c r="F1048" s="10"/>
      <c r="G1048" s="10"/>
      <c r="H1048" s="10"/>
      <c r="I1048" s="348"/>
      <c r="J1048" s="348"/>
      <c r="K1048" s="348"/>
      <c r="L1048" s="348"/>
      <c r="M1048" s="348"/>
      <c r="N1048" s="348"/>
      <c r="O1048" s="348"/>
      <c r="P1048" s="348"/>
      <c r="Q1048" s="348"/>
      <c r="R1048" s="348"/>
      <c r="S1048" s="348"/>
      <c r="T1048" s="348"/>
      <c r="U1048" s="348"/>
      <c r="V1048" s="348"/>
      <c r="W1048" s="348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</row>
    <row r="1049" ht="15.75" customHeight="1">
      <c r="A1049" s="10"/>
      <c r="B1049" s="10"/>
      <c r="C1049" s="10"/>
      <c r="D1049" s="10"/>
      <c r="E1049" s="10"/>
      <c r="F1049" s="10"/>
      <c r="G1049" s="10"/>
      <c r="H1049" s="10"/>
      <c r="I1049" s="348"/>
      <c r="J1049" s="348"/>
      <c r="K1049" s="348"/>
      <c r="L1049" s="348"/>
      <c r="M1049" s="348"/>
      <c r="N1049" s="348"/>
      <c r="O1049" s="348"/>
      <c r="P1049" s="348"/>
      <c r="Q1049" s="348"/>
      <c r="R1049" s="348"/>
      <c r="S1049" s="348"/>
      <c r="T1049" s="348"/>
      <c r="U1049" s="348"/>
      <c r="V1049" s="348"/>
      <c r="W1049" s="348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</row>
    <row r="1050" ht="15.75" customHeight="1">
      <c r="A1050" s="10"/>
      <c r="B1050" s="10"/>
      <c r="C1050" s="10"/>
      <c r="D1050" s="10"/>
      <c r="E1050" s="10"/>
      <c r="F1050" s="10"/>
      <c r="G1050" s="10"/>
      <c r="H1050" s="10"/>
      <c r="I1050" s="348"/>
      <c r="J1050" s="348"/>
      <c r="K1050" s="348"/>
      <c r="L1050" s="348"/>
      <c r="M1050" s="348"/>
      <c r="N1050" s="348"/>
      <c r="O1050" s="348"/>
      <c r="P1050" s="348"/>
      <c r="Q1050" s="348"/>
      <c r="R1050" s="348"/>
      <c r="S1050" s="348"/>
      <c r="T1050" s="348"/>
      <c r="U1050" s="348"/>
      <c r="V1050" s="348"/>
      <c r="W1050" s="348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</row>
    <row r="1051" ht="15.75" customHeight="1">
      <c r="A1051" s="10"/>
      <c r="B1051" s="10"/>
      <c r="C1051" s="10"/>
      <c r="D1051" s="10"/>
      <c r="E1051" s="10"/>
      <c r="F1051" s="10"/>
      <c r="G1051" s="10"/>
      <c r="H1051" s="10"/>
      <c r="I1051" s="348"/>
      <c r="J1051" s="348"/>
      <c r="K1051" s="348"/>
      <c r="L1051" s="348"/>
      <c r="M1051" s="348"/>
      <c r="N1051" s="348"/>
      <c r="O1051" s="348"/>
      <c r="P1051" s="348"/>
      <c r="Q1051" s="348"/>
      <c r="R1051" s="348"/>
      <c r="S1051" s="348"/>
      <c r="T1051" s="348"/>
      <c r="U1051" s="348"/>
      <c r="V1051" s="348"/>
      <c r="W1051" s="348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</row>
  </sheetData>
  <mergeCells count="89">
    <mergeCell ref="Z90:Z96"/>
    <mergeCell ref="Z104:Z105"/>
    <mergeCell ref="Z100:Z101"/>
    <mergeCell ref="Y11:Y16"/>
    <mergeCell ref="Z52:Z54"/>
    <mergeCell ref="Z60:Z64"/>
    <mergeCell ref="Y81:Y85"/>
    <mergeCell ref="Y91:Y92"/>
    <mergeCell ref="Y93:Y94"/>
    <mergeCell ref="Y100:Y101"/>
    <mergeCell ref="Y104:Y105"/>
    <mergeCell ref="W90:W96"/>
    <mergeCell ref="W39:W40"/>
    <mergeCell ref="N103:N105"/>
    <mergeCell ref="O115:U115"/>
    <mergeCell ref="O116:U116"/>
    <mergeCell ref="O119:U119"/>
    <mergeCell ref="O118:U118"/>
    <mergeCell ref="S81:S85"/>
    <mergeCell ref="L3:N3"/>
    <mergeCell ref="O2:U2"/>
    <mergeCell ref="O3:U3"/>
    <mergeCell ref="I3:K3"/>
    <mergeCell ref="I1:U1"/>
    <mergeCell ref="I2:N2"/>
    <mergeCell ref="C27:C29"/>
    <mergeCell ref="A20:A32"/>
    <mergeCell ref="A33:A37"/>
    <mergeCell ref="B33:B37"/>
    <mergeCell ref="A5:A19"/>
    <mergeCell ref="B5:B18"/>
    <mergeCell ref="B20:B32"/>
    <mergeCell ref="B65:B66"/>
    <mergeCell ref="B59:B64"/>
    <mergeCell ref="B38:B50"/>
    <mergeCell ref="B51:B58"/>
    <mergeCell ref="A38:A64"/>
    <mergeCell ref="B86:B88"/>
    <mergeCell ref="B81:B85"/>
    <mergeCell ref="B97:B102"/>
    <mergeCell ref="B103:B105"/>
    <mergeCell ref="B106:B107"/>
    <mergeCell ref="B108:B113"/>
    <mergeCell ref="A65:A113"/>
    <mergeCell ref="B69:B80"/>
    <mergeCell ref="Z81:Z85"/>
    <mergeCell ref="Z87:Z88"/>
    <mergeCell ref="N81:N85"/>
    <mergeCell ref="N11:N13"/>
    <mergeCell ref="N14:N16"/>
    <mergeCell ref="N43:N46"/>
    <mergeCell ref="I82:I84"/>
    <mergeCell ref="J82:J85"/>
    <mergeCell ref="K82:K85"/>
    <mergeCell ref="M103:M105"/>
    <mergeCell ref="L81:L85"/>
    <mergeCell ref="M81:M85"/>
    <mergeCell ref="L115:N115"/>
    <mergeCell ref="L116:N116"/>
    <mergeCell ref="V90:V96"/>
    <mergeCell ref="V39:V40"/>
    <mergeCell ref="V81:V85"/>
    <mergeCell ref="W81:W85"/>
    <mergeCell ref="X81:X85"/>
    <mergeCell ref="C43:C46"/>
    <mergeCell ref="E43:E46"/>
    <mergeCell ref="F1:H1"/>
    <mergeCell ref="T81:T85"/>
    <mergeCell ref="U81:U85"/>
    <mergeCell ref="X100:X101"/>
    <mergeCell ref="C98:C100"/>
    <mergeCell ref="R81:R85"/>
    <mergeCell ref="N89:N96"/>
    <mergeCell ref="S89:S96"/>
    <mergeCell ref="T89:T96"/>
    <mergeCell ref="U89:U96"/>
    <mergeCell ref="Q81:Q85"/>
    <mergeCell ref="B89:B96"/>
    <mergeCell ref="C65:C66"/>
    <mergeCell ref="P81:P85"/>
    <mergeCell ref="O81:O85"/>
    <mergeCell ref="O89:O96"/>
    <mergeCell ref="P89:P96"/>
    <mergeCell ref="Q89:Q96"/>
    <mergeCell ref="R89:R96"/>
    <mergeCell ref="M89:M96"/>
    <mergeCell ref="J89:J96"/>
    <mergeCell ref="K89:K96"/>
    <mergeCell ref="I89:I96"/>
  </mergeCells>
  <printOptions/>
  <pageMargins bottom="0.75" footer="0.0" header="0.0" left="0.7" right="0.7" top="0.75"/>
  <pageSetup paperSize="8" orientation="landscape"/>
  <drawing r:id="rId1"/>
</worksheet>
</file>